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<sst xmlns="http://schemas.openxmlformats.org/spreadsheetml/2006/main" count="67" uniqueCount="41">
  <si>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</si>
  <si>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</si>
  <si>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</si>
  <si>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</si>
  <si>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</si>
  <si>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</si>
  <si>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</si>
  <si>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</si>
  <si>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</si>
  <si>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</si>
  <si>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</si>
  <si>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</si>
  <si>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</si>
  <si>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</si>
  <si>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</si>
  <si>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</si>
  <si>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</si>
  <si>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</si>
  <si>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</si>
  <si>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</si>
  <si>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</si>
  <si>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</si>
  <si>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</si>
  <si>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</si>
  <si>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</si>
  <si>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</si>
  <si>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</si>
  <si>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</si>
  <si>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</si>
  <si>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</si>
  <si>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</si>
  <si>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</si>
  <si>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</si>
  <si>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Cuenta Pública 2020</t>
  </si>
  <si>
    <t>Del 1 de Enero al 31 de Diciembre de 2020</t>
  </si>
  <si>
    <t>MUNICIPIO DE ASIENTOS</t>
  </si>
  <si>
    <t>Los Ingresos por Fuente de Financiamiento pudieran no corresponder al tipo de Ente Público configurado. Se sugiere revisar:</t>
  </si>
  <si>
    <t>·         Que la clasificación administrativa en Configuración del Ente sea correcta.</t>
  </si>
  <si>
    <t>·         Que sus ingresos estén clasificados en los conceptos correctos y aplicables a su Ente Público. Se deberá corregir o reclasificar lo que se requiera.</t>
  </si>
  <si>
    <t>Es necesario tomar en cuenta que el formato limita los ingresos que corresponden a los Poderes Legislativo, Judicial, Órganos Autónomos, Sector Paraestatal y Empresas productivas del Estado,</t>
  </si>
  <si>
    <t>por lo que el SAACG.NET mostrará completos los ingresos en el apartado donde sea posible, aun cuando no correspondan.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</si>
</sst>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  <numFmt numFmtId="168" formatCode="[$-80A]dddd\,\ 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47" fillId="33" borderId="0" xfId="54" applyFont="1" applyFill="1">
      <alignment/>
      <protection/>
    </xf>
    <xf numFmtId="0" fontId="48" fillId="33" borderId="0" xfId="0" applyFont="1" applyFill="1" applyAlignment="1">
      <alignment/>
    </xf>
    <xf numFmtId="0" fontId="47" fillId="33" borderId="0" xfId="54" applyFont="1" applyFill="1" applyAlignment="1">
      <alignment horizontal="center"/>
      <protection/>
    </xf>
    <xf numFmtId="0" fontId="3" fillId="33" borderId="10" xfId="54" applyFont="1" applyFill="1" applyBorder="1">
      <alignment/>
      <protection/>
    </xf>
    <xf numFmtId="0" fontId="3" fillId="33" borderId="11" xfId="54" applyFont="1" applyFill="1" applyBorder="1">
      <alignment/>
      <protection/>
    </xf>
    <xf numFmtId="0" fontId="3" fillId="33" borderId="12" xfId="54" applyFont="1" applyFill="1" applyBorder="1">
      <alignment/>
      <protection/>
    </xf>
    <xf numFmtId="0" fontId="3" fillId="33" borderId="13" xfId="54" applyFont="1" applyFill="1" applyBorder="1" applyAlignment="1">
      <alignment horizontal="center" vertical="center"/>
      <protection/>
    </xf>
    <xf numFmtId="0" fontId="3" fillId="33" borderId="14" xfId="54" applyFont="1" applyFill="1" applyBorder="1" applyAlignment="1">
      <alignment horizontal="center" vertical="center"/>
      <protection/>
    </xf>
    <xf numFmtId="0" fontId="3" fillId="33" borderId="15" xfId="54" applyFont="1" applyFill="1" applyBorder="1" applyAlignment="1">
      <alignment horizontal="center" vertical="center"/>
      <protection/>
    </xf>
    <xf numFmtId="0" fontId="3" fillId="33" borderId="16" xfId="54" applyFont="1" applyFill="1" applyBorder="1" applyAlignment="1">
      <alignment wrapText="1"/>
      <protection/>
    </xf>
    <xf numFmtId="0" fontId="4" fillId="33" borderId="17" xfId="54" applyFont="1" applyFill="1" applyBorder="1" applyAlignment="1">
      <alignment horizontal="centerContinuous"/>
      <protection/>
    </xf>
    <xf numFmtId="0" fontId="4" fillId="33" borderId="18" xfId="54" applyFont="1" applyFill="1" applyBorder="1" applyAlignment="1">
      <alignment horizontal="centerContinuous"/>
      <protection/>
    </xf>
    <xf numFmtId="0" fontId="5" fillId="33" borderId="11" xfId="0" applyFont="1" applyFill="1" applyBorder="1" applyAlignment="1">
      <alignment vertical="top" wrapText="1"/>
    </xf>
    <xf numFmtId="0" fontId="4" fillId="33" borderId="13" xfId="54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8" fillId="0" borderId="19" xfId="0" applyFont="1" applyBorder="1" applyAlignment="1">
      <alignment/>
    </xf>
    <xf numFmtId="0" fontId="49" fillId="33" borderId="19" xfId="0" applyFont="1" applyFill="1" applyBorder="1" applyAlignment="1">
      <alignment vertical="center" wrapText="1"/>
    </xf>
    <xf numFmtId="0" fontId="4" fillId="33" borderId="13" xfId="54" applyFont="1" applyFill="1" applyBorder="1" applyAlignment="1">
      <alignment horizontal="center" vertical="center"/>
      <protection/>
    </xf>
    <xf numFmtId="0" fontId="47" fillId="0" borderId="0" xfId="0" applyFont="1" applyBorder="1" applyAlignment="1">
      <alignment/>
    </xf>
    <xf numFmtId="0" fontId="47" fillId="0" borderId="19" xfId="0" applyFont="1" applyBorder="1" applyAlignment="1">
      <alignment/>
    </xf>
    <xf numFmtId="0" fontId="3" fillId="33" borderId="0" xfId="54" applyFont="1" applyFill="1" applyBorder="1" applyAlignment="1">
      <alignment horizontal="center" vertical="center"/>
      <protection/>
    </xf>
    <xf numFmtId="0" fontId="4" fillId="33" borderId="20" xfId="54" applyFont="1" applyFill="1" applyBorder="1" applyAlignment="1">
      <alignment horizontal="left" wrapText="1" indent="1"/>
      <protection/>
    </xf>
    <xf numFmtId="0" fontId="50" fillId="33" borderId="0" xfId="0" applyFont="1" applyFill="1" applyAlignment="1">
      <alignment/>
    </xf>
    <xf numFmtId="0" fontId="8" fillId="33" borderId="10" xfId="54" applyFont="1" applyFill="1" applyBorder="1">
      <alignment/>
      <protection/>
    </xf>
    <xf numFmtId="0" fontId="8" fillId="33" borderId="11" xfId="54" applyFont="1" applyFill="1" applyBorder="1">
      <alignment/>
      <protection/>
    </xf>
    <xf numFmtId="0" fontId="8" fillId="33" borderId="12" xfId="54" applyFont="1" applyFill="1" applyBorder="1">
      <alignment/>
      <protection/>
    </xf>
    <xf numFmtId="0" fontId="8" fillId="33" borderId="12" xfId="54" applyFont="1" applyFill="1" applyBorder="1" applyAlignment="1">
      <alignment horizontal="center"/>
      <protection/>
    </xf>
    <xf numFmtId="0" fontId="8" fillId="33" borderId="21" xfId="54" applyFont="1" applyFill="1" applyBorder="1" applyAlignment="1">
      <alignment horizontal="center"/>
      <protection/>
    </xf>
    <xf numFmtId="0" fontId="8" fillId="33" borderId="14" xfId="54" applyFont="1" applyFill="1" applyBorder="1" applyAlignment="1">
      <alignment horizontal="center" vertical="center"/>
      <protection/>
    </xf>
    <xf numFmtId="0" fontId="8" fillId="33" borderId="15" xfId="54" applyFont="1" applyFill="1" applyBorder="1" applyAlignment="1">
      <alignment horizontal="center" vertical="center"/>
      <protection/>
    </xf>
    <xf numFmtId="0" fontId="8" fillId="33" borderId="16" xfId="54" applyFont="1" applyFill="1" applyBorder="1" applyAlignment="1">
      <alignment wrapText="1"/>
      <protection/>
    </xf>
    <xf numFmtId="0" fontId="9" fillId="33" borderId="17" xfId="54" applyFont="1" applyFill="1" applyBorder="1" applyAlignment="1">
      <alignment horizontal="centerContinuous"/>
      <protection/>
    </xf>
    <xf numFmtId="0" fontId="9" fillId="33" borderId="18" xfId="54" applyFont="1" applyFill="1" applyBorder="1" applyAlignment="1">
      <alignment horizontal="centerContinuous"/>
      <protection/>
    </xf>
    <xf numFmtId="0" fontId="9" fillId="33" borderId="20" xfId="54" applyFont="1" applyFill="1" applyBorder="1" applyAlignment="1">
      <alignment horizontal="left" wrapText="1"/>
      <protection/>
    </xf>
    <xf numFmtId="0" fontId="51" fillId="0" borderId="0" xfId="0" applyFont="1" applyAlignment="1">
      <alignment/>
    </xf>
    <xf numFmtId="37" fontId="52" fillId="34" borderId="22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wrapText="1"/>
      <protection/>
    </xf>
    <xf numFmtId="37" fontId="52" fillId="34" borderId="22" xfId="47" applyNumberFormat="1" applyFont="1" applyFill="1" applyBorder="1" applyAlignment="1" applyProtection="1">
      <alignment horizontal="center" vertical="center"/>
      <protection/>
    </xf>
    <xf numFmtId="3" fontId="8" fillId="33" borderId="19" xfId="49" applyNumberFormat="1" applyFont="1" applyFill="1" applyBorder="1" applyAlignment="1" applyProtection="1">
      <alignment horizontal="right"/>
      <protection locked="0"/>
    </xf>
    <xf numFmtId="3" fontId="8" fillId="33" borderId="19" xfId="49" applyNumberFormat="1" applyFont="1" applyFill="1" applyBorder="1" applyAlignment="1" applyProtection="1">
      <alignment horizontal="right"/>
      <protection/>
    </xf>
    <xf numFmtId="3" fontId="9" fillId="33" borderId="22" xfId="54" applyNumberFormat="1" applyFont="1" applyFill="1" applyBorder="1" applyAlignment="1" applyProtection="1">
      <alignment horizontal="right"/>
      <protection/>
    </xf>
    <xf numFmtId="3" fontId="8" fillId="33" borderId="16" xfId="49" applyNumberFormat="1" applyFont="1" applyFill="1" applyBorder="1" applyAlignment="1">
      <alignment horizontal="center"/>
    </xf>
    <xf numFmtId="3" fontId="3" fillId="33" borderId="21" xfId="54" applyNumberFormat="1" applyFont="1" applyFill="1" applyBorder="1" applyAlignment="1">
      <alignment horizontal="center"/>
      <protection/>
    </xf>
    <xf numFmtId="3" fontId="49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9" fillId="33" borderId="23" xfId="0" applyNumberFormat="1" applyFont="1" applyFill="1" applyBorder="1" applyAlignment="1">
      <alignment horizontal="right" vertical="center" wrapText="1"/>
    </xf>
    <xf numFmtId="3" fontId="4" fillId="33" borderId="23" xfId="49" applyNumberFormat="1" applyFont="1" applyFill="1" applyBorder="1" applyAlignment="1">
      <alignment horizontal="right"/>
    </xf>
    <xf numFmtId="3" fontId="3" fillId="33" borderId="24" xfId="49" applyNumberFormat="1" applyFont="1" applyFill="1" applyBorder="1" applyAlignment="1">
      <alignment horizontal="right"/>
    </xf>
    <xf numFmtId="3" fontId="4" fillId="33" borderId="22" xfId="54" applyNumberFormat="1" applyFont="1" applyFill="1" applyBorder="1" applyAlignment="1">
      <alignment horizontal="right"/>
      <protection/>
    </xf>
    <xf numFmtId="3" fontId="53" fillId="33" borderId="23" xfId="54" applyNumberFormat="1" applyFont="1" applyFill="1" applyBorder="1" applyAlignment="1">
      <alignment horizontal="right"/>
      <protection/>
    </xf>
    <xf numFmtId="3" fontId="53" fillId="33" borderId="23" xfId="0" applyNumberFormat="1" applyFont="1" applyFill="1" applyBorder="1" applyAlignment="1">
      <alignment horizontal="right" vertical="center" wrapText="1"/>
    </xf>
    <xf numFmtId="3" fontId="53" fillId="33" borderId="23" xfId="49" applyNumberFormat="1" applyFont="1" applyFill="1" applyBorder="1" applyAlignment="1">
      <alignment horizontal="right"/>
    </xf>
    <xf numFmtId="37" fontId="52" fillId="34" borderId="10" xfId="47" applyNumberFormat="1" applyFont="1" applyFill="1" applyBorder="1" applyAlignment="1" applyProtection="1">
      <alignment horizontal="center"/>
      <protection/>
    </xf>
    <xf numFmtId="37" fontId="52" fillId="34" borderId="11" xfId="47" applyNumberFormat="1" applyFont="1" applyFill="1" applyBorder="1" applyAlignment="1" applyProtection="1">
      <alignment horizontal="center"/>
      <protection/>
    </xf>
    <xf numFmtId="37" fontId="52" fillId="34" borderId="12" xfId="47" applyNumberFormat="1" applyFont="1" applyFill="1" applyBorder="1" applyAlignment="1" applyProtection="1">
      <alignment horizontal="center"/>
      <protection/>
    </xf>
    <xf numFmtId="37" fontId="52" fillId="34" borderId="13" xfId="47" applyNumberFormat="1" applyFont="1" applyFill="1" applyBorder="1" applyAlignment="1" applyProtection="1">
      <alignment horizontal="center"/>
      <protection locked="0"/>
    </xf>
    <xf numFmtId="37" fontId="52" fillId="34" borderId="0" xfId="47" applyNumberFormat="1" applyFont="1" applyFill="1" applyBorder="1" applyAlignment="1" applyProtection="1">
      <alignment horizontal="center"/>
      <protection locked="0"/>
    </xf>
    <xf numFmtId="37" fontId="52" fillId="34" borderId="19" xfId="47" applyNumberFormat="1" applyFont="1" applyFill="1" applyBorder="1" applyAlignment="1" applyProtection="1">
      <alignment horizontal="center"/>
      <protection locked="0"/>
    </xf>
    <xf numFmtId="37" fontId="52" fillId="34" borderId="13" xfId="47" applyNumberFormat="1" applyFont="1" applyFill="1" applyBorder="1" applyAlignment="1" applyProtection="1">
      <alignment horizontal="center"/>
      <protection/>
    </xf>
    <xf numFmtId="37" fontId="52" fillId="34" borderId="0" xfId="47" applyNumberFormat="1" applyFont="1" applyFill="1" applyBorder="1" applyAlignment="1" applyProtection="1">
      <alignment horizontal="center"/>
      <protection/>
    </xf>
    <xf numFmtId="37" fontId="52" fillId="34" borderId="19" xfId="47" applyNumberFormat="1" applyFont="1" applyFill="1" applyBorder="1" applyAlignment="1" applyProtection="1">
      <alignment horizontal="center"/>
      <protection/>
    </xf>
    <xf numFmtId="37" fontId="52" fillId="34" borderId="14" xfId="47" applyNumberFormat="1" applyFont="1" applyFill="1" applyBorder="1" applyAlignment="1" applyProtection="1">
      <alignment horizontal="center"/>
      <protection/>
    </xf>
    <xf numFmtId="37" fontId="52" fillId="34" borderId="15" xfId="47" applyNumberFormat="1" applyFont="1" applyFill="1" applyBorder="1" applyAlignment="1" applyProtection="1">
      <alignment horizontal="center"/>
      <protection/>
    </xf>
    <xf numFmtId="37" fontId="52" fillId="34" borderId="16" xfId="47" applyNumberFormat="1" applyFont="1" applyFill="1" applyBorder="1" applyAlignment="1" applyProtection="1">
      <alignment horizontal="center"/>
      <protection/>
    </xf>
    <xf numFmtId="37" fontId="52" fillId="34" borderId="0" xfId="47" applyNumberFormat="1" applyFont="1" applyFill="1" applyBorder="1" applyAlignment="1" applyProtection="1">
      <alignment horizontal="center" vertical="center" wrapText="1"/>
      <protection/>
    </xf>
    <xf numFmtId="37" fontId="52" fillId="34" borderId="0" xfId="47" applyNumberFormat="1" applyFont="1" applyFill="1" applyBorder="1" applyAlignment="1" applyProtection="1">
      <alignment horizontal="center" vertical="center"/>
      <protection/>
    </xf>
    <xf numFmtId="37" fontId="52" fillId="34" borderId="15" xfId="47" applyNumberFormat="1" applyFont="1" applyFill="1" applyBorder="1" applyAlignment="1" applyProtection="1">
      <alignment horizontal="center" vertical="center"/>
      <protection/>
    </xf>
    <xf numFmtId="0" fontId="54" fillId="33" borderId="13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left" vertical="center" wrapText="1"/>
    </xf>
    <xf numFmtId="0" fontId="54" fillId="33" borderId="19" xfId="0" applyFont="1" applyFill="1" applyBorder="1" applyAlignment="1">
      <alignment horizontal="left" vertical="center" wrapText="1"/>
    </xf>
    <xf numFmtId="37" fontId="52" fillId="34" borderId="17" xfId="47" applyNumberFormat="1" applyFont="1" applyFill="1" applyBorder="1" applyAlignment="1" applyProtection="1">
      <alignment horizontal="center"/>
      <protection/>
    </xf>
    <xf numFmtId="37" fontId="52" fillId="34" borderId="18" xfId="47" applyNumberFormat="1" applyFont="1" applyFill="1" applyBorder="1" applyAlignment="1" applyProtection="1">
      <alignment horizontal="center"/>
      <protection/>
    </xf>
    <xf numFmtId="37" fontId="52" fillId="34" borderId="20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top" wrapText="1"/>
    </xf>
    <xf numFmtId="3" fontId="4" fillId="33" borderId="21" xfId="54" applyNumberFormat="1" applyFont="1" applyFill="1" applyBorder="1" applyAlignment="1">
      <alignment/>
      <protection/>
    </xf>
    <xf numFmtId="3" fontId="4" fillId="33" borderId="24" xfId="54" applyNumberFormat="1" applyFont="1" applyFill="1" applyBorder="1" applyAlignment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33" borderId="13" xfId="54" applyFont="1" applyFill="1" applyBorder="1" applyAlignment="1">
      <alignment horizontal="left" wrapText="1"/>
      <protection/>
    </xf>
    <xf numFmtId="0" fontId="4" fillId="33" borderId="0" xfId="54" applyFont="1" applyFill="1" applyBorder="1" applyAlignment="1">
      <alignment horizontal="left" wrapText="1"/>
      <protection/>
    </xf>
    <xf numFmtId="0" fontId="4" fillId="33" borderId="19" xfId="54" applyFont="1" applyFill="1" applyBorder="1" applyAlignment="1">
      <alignment horizontal="left" wrapText="1"/>
      <protection/>
    </xf>
    <xf numFmtId="3" fontId="9" fillId="33" borderId="21" xfId="54" applyNumberFormat="1" applyFont="1" applyFill="1" applyBorder="1" applyAlignment="1">
      <alignment horizontal="right"/>
      <protection/>
    </xf>
    <xf numFmtId="3" fontId="9" fillId="33" borderId="24" xfId="54" applyNumberFormat="1" applyFont="1" applyFill="1" applyBorder="1" applyAlignment="1">
      <alignment horizontal="right"/>
      <protection/>
    </xf>
    <xf numFmtId="0" fontId="7" fillId="0" borderId="17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65"/>
  <sheetViews>
    <sheetView showGridLines="0" tabSelected="1" zoomScalePageLayoutView="0" workbookViewId="0" topLeftCell="A31">
      <selection activeCell="B52" sqref="B52:J52"/>
    </sheetView>
  </sheetViews>
  <sheetFormatPr defaultColWidth="0" defaultRowHeight="15" zeroHeight="1"/>
  <cols>
    <col min="1" max="1" width="11.421875" style="0" customWidth="1"/>
    <col min="2" max="2" width="7.421875" style="0" customWidth="1"/>
    <col min="3" max="3" width="11.421875" style="0" customWidth="1"/>
    <col min="4" max="4" width="31.421875" style="0" customWidth="1"/>
    <col min="5" max="10" width="21.00390625" style="0" customWidth="1"/>
    <col min="11" max="11" width="11.421875" style="0" customWidth="1"/>
    <col min="12" max="16384" width="0" style="0" hidden="1" customWidth="1"/>
  </cols>
  <sheetData>
    <row r="1" ht="15"/>
    <row r="2" ht="15"/>
    <row r="3" spans="2:10" ht="15">
      <c r="B3" s="52" t="s">
        <v>33</v>
      </c>
      <c r="C3" s="53"/>
      <c r="D3" s="53"/>
      <c r="E3" s="53"/>
      <c r="F3" s="53"/>
      <c r="G3" s="53"/>
      <c r="H3" s="53"/>
      <c r="I3" s="53"/>
      <c r="J3" s="54"/>
    </row>
    <row r="4" spans="2:10" ht="15">
      <c r="B4" s="55" t="s">
        <v>35</v>
      </c>
      <c r="C4" s="56"/>
      <c r="D4" s="56"/>
      <c r="E4" s="56"/>
      <c r="F4" s="56"/>
      <c r="G4" s="56"/>
      <c r="H4" s="56"/>
      <c r="I4" s="56"/>
      <c r="J4" s="57"/>
    </row>
    <row r="5" spans="2:10" ht="15">
      <c r="B5" s="58" t="s">
        <v>0</v>
      </c>
      <c r="C5" s="59"/>
      <c r="D5" s="59"/>
      <c r="E5" s="59"/>
      <c r="F5" s="59"/>
      <c r="G5" s="59"/>
      <c r="H5" s="59"/>
      <c r="I5" s="59"/>
      <c r="J5" s="60"/>
    </row>
    <row r="6" spans="2:10" ht="15">
      <c r="B6" s="61" t="s">
        <v>34</v>
      </c>
      <c r="C6" s="62"/>
      <c r="D6" s="62"/>
      <c r="E6" s="62"/>
      <c r="F6" s="62"/>
      <c r="G6" s="62"/>
      <c r="H6" s="62"/>
      <c r="I6" s="62"/>
      <c r="J6" s="63"/>
    </row>
    <row r="7" spans="2:10" ht="15">
      <c r="B7" s="1"/>
      <c r="C7" s="1"/>
      <c r="D7" s="1"/>
      <c r="E7" s="2"/>
      <c r="F7" s="3"/>
      <c r="G7" s="3"/>
      <c r="H7" s="3"/>
      <c r="I7" s="3"/>
      <c r="J7" s="3"/>
    </row>
    <row r="8" spans="2:10" ht="15">
      <c r="B8" s="64" t="s">
        <v>1</v>
      </c>
      <c r="C8" s="65"/>
      <c r="D8" s="65"/>
      <c r="E8" s="70" t="s">
        <v>2</v>
      </c>
      <c r="F8" s="71"/>
      <c r="G8" s="71"/>
      <c r="H8" s="71"/>
      <c r="I8" s="72"/>
      <c r="J8" s="73" t="s">
        <v>3</v>
      </c>
    </row>
    <row r="9" spans="2:10" ht="24.75">
      <c r="B9" s="65"/>
      <c r="C9" s="65"/>
      <c r="D9" s="65"/>
      <c r="E9" s="38" t="s">
        <v>4</v>
      </c>
      <c r="F9" s="37" t="s">
        <v>5</v>
      </c>
      <c r="G9" s="38" t="s">
        <v>6</v>
      </c>
      <c r="H9" s="38" t="s">
        <v>7</v>
      </c>
      <c r="I9" s="38" t="s">
        <v>8</v>
      </c>
      <c r="J9" s="73"/>
    </row>
    <row r="10" spans="2:10" ht="15">
      <c r="B10" s="66"/>
      <c r="C10" s="66"/>
      <c r="D10" s="66"/>
      <c r="E10" s="36" t="s">
        <v>9</v>
      </c>
      <c r="F10" s="36" t="s">
        <v>10</v>
      </c>
      <c r="G10" s="36" t="s">
        <v>11</v>
      </c>
      <c r="H10" s="36" t="s">
        <v>12</v>
      </c>
      <c r="I10" s="36" t="s">
        <v>13</v>
      </c>
      <c r="J10" s="36" t="s">
        <v>26</v>
      </c>
    </row>
    <row r="11" spans="2:10" ht="15">
      <c r="B11" s="24"/>
      <c r="C11" s="25"/>
      <c r="D11" s="26"/>
      <c r="E11" s="27"/>
      <c r="F11" s="28"/>
      <c r="G11" s="28"/>
      <c r="H11" s="28"/>
      <c r="I11" s="28"/>
      <c r="J11" s="28"/>
    </row>
    <row r="12" spans="2:10" ht="15">
      <c r="B12" s="67" t="s">
        <v>14</v>
      </c>
      <c r="C12" s="68"/>
      <c r="D12" s="69"/>
      <c r="E12" s="39">
        <v>3045000</v>
      </c>
      <c r="F12" s="39">
        <v>4571184.74</v>
      </c>
      <c r="G12" s="39">
        <f>E12+F12</f>
        <v>7616184.74</v>
      </c>
      <c r="H12" s="39">
        <v>7616184.74</v>
      </c>
      <c r="I12" s="39">
        <v>7616184.74</v>
      </c>
      <c r="J12" s="39">
        <f>I12-E12</f>
        <v>4571184.74</v>
      </c>
    </row>
    <row r="13" spans="2:10" ht="15">
      <c r="B13" s="67" t="s">
        <v>15</v>
      </c>
      <c r="C13" s="68"/>
      <c r="D13" s="69"/>
      <c r="E13" s="39">
        <v>0</v>
      </c>
      <c r="F13" s="39">
        <v>0</v>
      </c>
      <c r="G13" s="39">
        <f>E13+F13</f>
        <v>0</v>
      </c>
      <c r="H13" s="39">
        <v>0</v>
      </c>
      <c r="I13" s="39">
        <v>0</v>
      </c>
      <c r="J13" s="39">
        <f>I13-E13</f>
        <v>0</v>
      </c>
    </row>
    <row r="14" spans="2:10" ht="15">
      <c r="B14" s="67" t="s">
        <v>16</v>
      </c>
      <c r="C14" s="68"/>
      <c r="D14" s="69"/>
      <c r="E14" s="39">
        <v>0</v>
      </c>
      <c r="F14" s="39">
        <v>0</v>
      </c>
      <c r="G14" s="39">
        <f>E14+F14</f>
        <v>0</v>
      </c>
      <c r="H14" s="39">
        <v>0</v>
      </c>
      <c r="I14" s="39">
        <v>0</v>
      </c>
      <c r="J14" s="39">
        <f>I14-E14</f>
        <v>0</v>
      </c>
    </row>
    <row r="15" spans="2:10" ht="15">
      <c r="B15" s="67" t="s">
        <v>17</v>
      </c>
      <c r="C15" s="68"/>
      <c r="D15" s="69"/>
      <c r="E15" s="39">
        <v>3983500</v>
      </c>
      <c r="F15" s="39">
        <v>3322511.3</v>
      </c>
      <c r="G15" s="39">
        <f>E15+F15</f>
        <v>7306011.3</v>
      </c>
      <c r="H15" s="39">
        <v>7306011.3</v>
      </c>
      <c r="I15" s="39">
        <v>7306011.3</v>
      </c>
      <c r="J15" s="39">
        <f>I15-E15</f>
        <v>3322511.3</v>
      </c>
    </row>
    <row r="16" spans="2:10" ht="15">
      <c r="B16" s="67" t="s">
        <v>18</v>
      </c>
      <c r="C16" s="68"/>
      <c r="D16" s="69"/>
      <c r="E16" s="39">
        <v>0</v>
      </c>
      <c r="F16" s="40">
        <v>0</v>
      </c>
      <c r="G16" s="39">
        <f aca="true" t="shared" si="0" ref="G16:G22">E16+F16</f>
        <v>0</v>
      </c>
      <c r="H16" s="40">
        <v>0</v>
      </c>
      <c r="I16" s="40">
        <v>0</v>
      </c>
      <c r="J16" s="39">
        <f aca="true" t="shared" si="1" ref="J16:J22">I16-E16</f>
        <v>0</v>
      </c>
    </row>
    <row r="17" spans="2:10" ht="15">
      <c r="B17" s="67" t="s">
        <v>19</v>
      </c>
      <c r="C17" s="68"/>
      <c r="D17" s="69"/>
      <c r="E17" s="39">
        <v>175000</v>
      </c>
      <c r="F17" s="40">
        <v>1009096</v>
      </c>
      <c r="G17" s="39">
        <f t="shared" si="0"/>
        <v>1184096</v>
      </c>
      <c r="H17" s="40">
        <v>1184096</v>
      </c>
      <c r="I17" s="40">
        <v>1184096</v>
      </c>
      <c r="J17" s="39">
        <f t="shared" si="1"/>
        <v>1009096</v>
      </c>
    </row>
    <row r="18" spans="2:10" ht="24" customHeight="1">
      <c r="B18" s="67" t="s">
        <v>27</v>
      </c>
      <c r="C18" s="68"/>
      <c r="D18" s="69"/>
      <c r="E18" s="39">
        <v>0</v>
      </c>
      <c r="F18" s="39">
        <v>57212.22</v>
      </c>
      <c r="G18" s="39">
        <f t="shared" si="0"/>
        <v>57212.22</v>
      </c>
      <c r="H18" s="39">
        <v>57212.22</v>
      </c>
      <c r="I18" s="39">
        <v>57212.22</v>
      </c>
      <c r="J18" s="39">
        <f t="shared" si="1"/>
        <v>57212.22</v>
      </c>
    </row>
    <row r="19" spans="2:10" ht="33" customHeight="1">
      <c r="B19" s="67" t="s">
        <v>29</v>
      </c>
      <c r="C19" s="68"/>
      <c r="D19" s="69"/>
      <c r="E19" s="39">
        <v>149177000</v>
      </c>
      <c r="F19" s="39">
        <v>45668095.15</v>
      </c>
      <c r="G19" s="39">
        <f t="shared" si="0"/>
        <v>194845095.15</v>
      </c>
      <c r="H19" s="39">
        <v>192716969.77</v>
      </c>
      <c r="I19" s="39">
        <v>192716969.77</v>
      </c>
      <c r="J19" s="39">
        <f t="shared" si="1"/>
        <v>43539969.77000001</v>
      </c>
    </row>
    <row r="20" spans="2:10" ht="24.75" customHeight="1">
      <c r="B20" s="67" t="s">
        <v>28</v>
      </c>
      <c r="C20" s="68"/>
      <c r="D20" s="69"/>
      <c r="E20" s="39">
        <v>0</v>
      </c>
      <c r="F20" s="39">
        <v>0</v>
      </c>
      <c r="G20" s="39">
        <f t="shared" si="0"/>
        <v>0</v>
      </c>
      <c r="H20" s="39">
        <v>0</v>
      </c>
      <c r="I20" s="39">
        <v>0</v>
      </c>
      <c r="J20" s="39">
        <f t="shared" si="1"/>
        <v>0</v>
      </c>
    </row>
    <row r="21" spans="2:10" ht="15">
      <c r="B21" s="67" t="s">
        <v>20</v>
      </c>
      <c r="C21" s="68"/>
      <c r="D21" s="69"/>
      <c r="E21" s="39">
        <v>16000000</v>
      </c>
      <c r="F21" s="39">
        <v>0</v>
      </c>
      <c r="G21" s="39">
        <f t="shared" si="0"/>
        <v>16000000</v>
      </c>
      <c r="H21" s="39">
        <v>15999999.91</v>
      </c>
      <c r="I21" s="39">
        <v>15999999.91</v>
      </c>
      <c r="J21" s="39">
        <f t="shared" si="1"/>
        <v>-0.08999999985098839</v>
      </c>
    </row>
    <row r="22" spans="2:10" ht="11.25" customHeight="1">
      <c r="B22" s="29"/>
      <c r="C22" s="30"/>
      <c r="D22" s="31"/>
      <c r="E22" s="39"/>
      <c r="F22" s="42"/>
      <c r="G22" s="39">
        <f t="shared" si="0"/>
        <v>0</v>
      </c>
      <c r="H22" s="42"/>
      <c r="I22" s="42"/>
      <c r="J22" s="39">
        <f t="shared" si="1"/>
        <v>0</v>
      </c>
    </row>
    <row r="23" spans="2:10" ht="15">
      <c r="B23" s="32"/>
      <c r="C23" s="33"/>
      <c r="D23" s="34" t="s">
        <v>21</v>
      </c>
      <c r="E23" s="41">
        <f aca="true" t="shared" si="2" ref="E23:J23">E12+E13+E14+E15+E16+E17+E18+E19+E20+E21</f>
        <v>172380500</v>
      </c>
      <c r="F23" s="41">
        <f t="shared" si="2"/>
        <v>54628099.41</v>
      </c>
      <c r="G23" s="41">
        <f t="shared" si="2"/>
        <v>227008599.41</v>
      </c>
      <c r="H23" s="41">
        <f t="shared" si="2"/>
        <v>224880473.94</v>
      </c>
      <c r="I23" s="41">
        <f t="shared" si="2"/>
        <v>224880473.94</v>
      </c>
      <c r="J23" s="84">
        <f t="shared" si="2"/>
        <v>52499973.94000001</v>
      </c>
    </row>
    <row r="24" spans="5:10" ht="15">
      <c r="E24" s="35"/>
      <c r="F24" s="35"/>
      <c r="G24" s="35"/>
      <c r="H24" s="86" t="s">
        <v>24</v>
      </c>
      <c r="I24" s="87"/>
      <c r="J24" s="85"/>
    </row>
    <row r="25" ht="15"/>
    <row r="26" ht="15"/>
    <row r="27" spans="2:10" ht="15" customHeight="1">
      <c r="B27" s="64" t="s">
        <v>22</v>
      </c>
      <c r="C27" s="65"/>
      <c r="D27" s="65"/>
      <c r="E27" s="70" t="s">
        <v>2</v>
      </c>
      <c r="F27" s="71"/>
      <c r="G27" s="71"/>
      <c r="H27" s="71"/>
      <c r="I27" s="72"/>
      <c r="J27" s="73" t="s">
        <v>3</v>
      </c>
    </row>
    <row r="28" spans="2:10" ht="24.75">
      <c r="B28" s="65"/>
      <c r="C28" s="65"/>
      <c r="D28" s="65"/>
      <c r="E28" s="38" t="s">
        <v>4</v>
      </c>
      <c r="F28" s="37" t="s">
        <v>25</v>
      </c>
      <c r="G28" s="38" t="s">
        <v>6</v>
      </c>
      <c r="H28" s="38" t="s">
        <v>7</v>
      </c>
      <c r="I28" s="38" t="s">
        <v>8</v>
      </c>
      <c r="J28" s="73"/>
    </row>
    <row r="29" spans="2:10" ht="15">
      <c r="B29" s="66"/>
      <c r="C29" s="66"/>
      <c r="D29" s="66"/>
      <c r="E29" s="36" t="s">
        <v>9</v>
      </c>
      <c r="F29" s="36" t="s">
        <v>10</v>
      </c>
      <c r="G29" s="36" t="s">
        <v>11</v>
      </c>
      <c r="H29" s="36" t="s">
        <v>12</v>
      </c>
      <c r="I29" s="36" t="s">
        <v>13</v>
      </c>
      <c r="J29" s="36" t="s">
        <v>26</v>
      </c>
    </row>
    <row r="30" spans="2:10" ht="15">
      <c r="B30" s="4"/>
      <c r="C30" s="5"/>
      <c r="D30" s="6"/>
      <c r="E30" s="43"/>
      <c r="F30" s="43"/>
      <c r="G30" s="43"/>
      <c r="H30" s="43"/>
      <c r="I30" s="43"/>
      <c r="J30" s="43"/>
    </row>
    <row r="31" spans="2:10" ht="15">
      <c r="B31" s="14" t="s">
        <v>30</v>
      </c>
      <c r="C31" s="15"/>
      <c r="D31" s="16"/>
      <c r="E31" s="49">
        <f aca="true" t="shared" si="3" ref="E31:J31">SUM(E32:E39)</f>
        <v>156380500</v>
      </c>
      <c r="F31" s="49">
        <f t="shared" si="3"/>
        <v>54570887.19</v>
      </c>
      <c r="G31" s="49">
        <f t="shared" si="3"/>
        <v>210951387.19</v>
      </c>
      <c r="H31" s="49">
        <f t="shared" si="3"/>
        <v>208823261.81</v>
      </c>
      <c r="I31" s="49">
        <f t="shared" si="3"/>
        <v>208823261.81</v>
      </c>
      <c r="J31" s="49">
        <f t="shared" si="3"/>
        <v>52442761.81000001</v>
      </c>
    </row>
    <row r="32" spans="2:10" ht="15">
      <c r="B32" s="7"/>
      <c r="C32" s="74" t="s">
        <v>14</v>
      </c>
      <c r="D32" s="75"/>
      <c r="E32" s="44">
        <v>3045000</v>
      </c>
      <c r="F32" s="44">
        <v>4571184.74</v>
      </c>
      <c r="G32" s="45">
        <f>E32+F32</f>
        <v>7616184.74</v>
      </c>
      <c r="H32" s="44">
        <v>7616184.74</v>
      </c>
      <c r="I32" s="44">
        <v>7616184.74</v>
      </c>
      <c r="J32" s="45">
        <f>I32-E32</f>
        <v>4571184.74</v>
      </c>
    </row>
    <row r="33" spans="2:10" ht="15">
      <c r="B33" s="7"/>
      <c r="C33" s="74" t="s">
        <v>15</v>
      </c>
      <c r="D33" s="75"/>
      <c r="E33" s="44">
        <v>0</v>
      </c>
      <c r="F33" s="44">
        <v>0</v>
      </c>
      <c r="G33" s="45">
        <f>E33+F33</f>
        <v>0</v>
      </c>
      <c r="H33" s="44">
        <v>0</v>
      </c>
      <c r="I33" s="44">
        <v>0</v>
      </c>
      <c r="J33" s="45">
        <f>I33-E33</f>
        <v>0</v>
      </c>
    </row>
    <row r="34" spans="2:10" ht="15" customHeight="1">
      <c r="B34" s="7"/>
      <c r="C34" s="74" t="s">
        <v>16</v>
      </c>
      <c r="D34" s="75"/>
      <c r="E34" s="44">
        <v>0</v>
      </c>
      <c r="F34" s="44">
        <v>0</v>
      </c>
      <c r="G34" s="45">
        <f aca="true" t="shared" si="4" ref="G34:G39">E34+F34</f>
        <v>0</v>
      </c>
      <c r="H34" s="44">
        <v>0</v>
      </c>
      <c r="I34" s="44">
        <v>0</v>
      </c>
      <c r="J34" s="45">
        <f>I34-E34</f>
        <v>0</v>
      </c>
    </row>
    <row r="35" spans="2:10" ht="15">
      <c r="B35" s="7"/>
      <c r="C35" s="74" t="s">
        <v>17</v>
      </c>
      <c r="D35" s="75"/>
      <c r="E35" s="44">
        <v>3983500</v>
      </c>
      <c r="F35" s="45">
        <v>3322511.3</v>
      </c>
      <c r="G35" s="45">
        <f t="shared" si="4"/>
        <v>7306011.3</v>
      </c>
      <c r="H35" s="45">
        <v>7306011.3</v>
      </c>
      <c r="I35" s="45">
        <v>7306011.3</v>
      </c>
      <c r="J35" s="45">
        <f aca="true" t="shared" si="5" ref="J35:J40">I35-E35</f>
        <v>3322511.3</v>
      </c>
    </row>
    <row r="36" spans="2:10" ht="15">
      <c r="B36" s="7"/>
      <c r="C36" s="74" t="s">
        <v>18</v>
      </c>
      <c r="D36" s="75"/>
      <c r="E36" s="44">
        <v>0</v>
      </c>
      <c r="F36" s="44">
        <v>0</v>
      </c>
      <c r="G36" s="45">
        <f t="shared" si="4"/>
        <v>0</v>
      </c>
      <c r="H36" s="44">
        <v>0</v>
      </c>
      <c r="I36" s="44">
        <v>0</v>
      </c>
      <c r="J36" s="45">
        <f t="shared" si="5"/>
        <v>0</v>
      </c>
    </row>
    <row r="37" spans="2:10" ht="15" customHeight="1">
      <c r="B37" s="7"/>
      <c r="C37" s="74" t="s">
        <v>19</v>
      </c>
      <c r="D37" s="75"/>
      <c r="E37" s="44">
        <v>175000</v>
      </c>
      <c r="F37" s="44">
        <v>1009096</v>
      </c>
      <c r="G37" s="45">
        <f t="shared" si="4"/>
        <v>1184096</v>
      </c>
      <c r="H37" s="44">
        <v>1184096</v>
      </c>
      <c r="I37" s="44">
        <v>1184096</v>
      </c>
      <c r="J37" s="45">
        <f t="shared" si="5"/>
        <v>1009096</v>
      </c>
    </row>
    <row r="38" spans="2:10" ht="20.25" customHeight="1">
      <c r="B38" s="7"/>
      <c r="C38" s="74" t="s">
        <v>29</v>
      </c>
      <c r="D38" s="75"/>
      <c r="E38" s="44">
        <v>149177000</v>
      </c>
      <c r="F38" s="45">
        <v>45668095.15</v>
      </c>
      <c r="G38" s="45">
        <f t="shared" si="4"/>
        <v>194845095.15</v>
      </c>
      <c r="H38" s="45">
        <v>192716969.77</v>
      </c>
      <c r="I38" s="45">
        <v>192716969.77</v>
      </c>
      <c r="J38" s="45">
        <f t="shared" si="5"/>
        <v>43539969.77000001</v>
      </c>
    </row>
    <row r="39" spans="2:10" ht="24.75" customHeight="1">
      <c r="B39" s="7"/>
      <c r="C39" s="74" t="s">
        <v>28</v>
      </c>
      <c r="D39" s="75"/>
      <c r="E39" s="44">
        <v>0</v>
      </c>
      <c r="F39" s="44">
        <v>0</v>
      </c>
      <c r="G39" s="45">
        <f t="shared" si="4"/>
        <v>0</v>
      </c>
      <c r="H39" s="44">
        <v>0</v>
      </c>
      <c r="I39" s="44">
        <v>0</v>
      </c>
      <c r="J39" s="45">
        <f t="shared" si="5"/>
        <v>0</v>
      </c>
    </row>
    <row r="40" spans="2:10" ht="15">
      <c r="B40" s="7"/>
      <c r="E40" s="44"/>
      <c r="F40" s="44"/>
      <c r="G40" s="45">
        <f>E40+F40</f>
        <v>0</v>
      </c>
      <c r="H40" s="44"/>
      <c r="I40" s="44"/>
      <c r="J40" s="45">
        <f t="shared" si="5"/>
        <v>0</v>
      </c>
    </row>
    <row r="41" spans="2:10" ht="45" customHeight="1">
      <c r="B41" s="81" t="s">
        <v>31</v>
      </c>
      <c r="C41" s="82"/>
      <c r="D41" s="83"/>
      <c r="E41" s="50">
        <f aca="true" t="shared" si="6" ref="E41:J41">E42+E43+E44+E45</f>
        <v>0</v>
      </c>
      <c r="F41" s="50">
        <f t="shared" si="6"/>
        <v>57212.22</v>
      </c>
      <c r="G41" s="50">
        <f t="shared" si="6"/>
        <v>57212.22</v>
      </c>
      <c r="H41" s="50">
        <f t="shared" si="6"/>
        <v>57212.22</v>
      </c>
      <c r="I41" s="50">
        <f t="shared" si="6"/>
        <v>57212.22</v>
      </c>
      <c r="J41" s="50">
        <f t="shared" si="6"/>
        <v>57212.22</v>
      </c>
    </row>
    <row r="42" spans="2:10" ht="15">
      <c r="B42" s="14"/>
      <c r="C42" s="74" t="s">
        <v>15</v>
      </c>
      <c r="D42" s="75"/>
      <c r="E42" s="44">
        <v>0</v>
      </c>
      <c r="F42" s="44">
        <v>0</v>
      </c>
      <c r="G42" s="45">
        <f>E42+F42</f>
        <v>0</v>
      </c>
      <c r="H42" s="44">
        <v>0</v>
      </c>
      <c r="I42" s="44">
        <v>0</v>
      </c>
      <c r="J42" s="45">
        <f>I42-E42</f>
        <v>0</v>
      </c>
    </row>
    <row r="43" spans="2:10" ht="15">
      <c r="B43" s="14"/>
      <c r="C43" s="74" t="s">
        <v>18</v>
      </c>
      <c r="D43" s="75"/>
      <c r="E43" s="44">
        <v>0</v>
      </c>
      <c r="F43" s="44">
        <v>0</v>
      </c>
      <c r="G43" s="45">
        <f>E43+F43</f>
        <v>0</v>
      </c>
      <c r="H43" s="44">
        <v>0</v>
      </c>
      <c r="I43" s="44">
        <v>0</v>
      </c>
      <c r="J43" s="45">
        <f>I43-E43</f>
        <v>0</v>
      </c>
    </row>
    <row r="44" spans="2:10" ht="26.25" customHeight="1">
      <c r="B44" s="7"/>
      <c r="C44" s="74" t="s">
        <v>27</v>
      </c>
      <c r="D44" s="75"/>
      <c r="E44" s="44">
        <v>0</v>
      </c>
      <c r="F44" s="44">
        <v>57212.22</v>
      </c>
      <c r="G44" s="45">
        <f>E44+F44</f>
        <v>57212.22</v>
      </c>
      <c r="H44" s="44">
        <v>57212.22</v>
      </c>
      <c r="I44" s="44">
        <v>57212.22</v>
      </c>
      <c r="J44" s="45">
        <f>I44-E44</f>
        <v>57212.22</v>
      </c>
    </row>
    <row r="45" spans="2:10" ht="25.5" customHeight="1">
      <c r="B45" s="7"/>
      <c r="C45" s="74" t="s">
        <v>28</v>
      </c>
      <c r="D45" s="75"/>
      <c r="E45" s="44">
        <v>0</v>
      </c>
      <c r="F45" s="44">
        <v>0</v>
      </c>
      <c r="G45" s="45">
        <f>E45+F45</f>
        <v>0</v>
      </c>
      <c r="H45" s="44">
        <v>0</v>
      </c>
      <c r="I45" s="44">
        <v>0</v>
      </c>
      <c r="J45" s="45">
        <f>I45-E45</f>
        <v>0</v>
      </c>
    </row>
    <row r="46" spans="2:10" ht="15">
      <c r="B46" s="18"/>
      <c r="C46" s="19"/>
      <c r="D46" s="20"/>
      <c r="E46" s="46"/>
      <c r="F46" s="46"/>
      <c r="G46" s="46"/>
      <c r="H46" s="46"/>
      <c r="I46" s="46"/>
      <c r="J46" s="46"/>
    </row>
    <row r="47" spans="2:10" ht="15">
      <c r="B47" s="14" t="s">
        <v>23</v>
      </c>
      <c r="C47" s="21"/>
      <c r="D47" s="17"/>
      <c r="E47" s="51">
        <f aca="true" t="shared" si="7" ref="E47:J47">E48</f>
        <v>16000000</v>
      </c>
      <c r="F47" s="51">
        <f t="shared" si="7"/>
        <v>0</v>
      </c>
      <c r="G47" s="51">
        <f t="shared" si="7"/>
        <v>16000000</v>
      </c>
      <c r="H47" s="51">
        <f t="shared" si="7"/>
        <v>15999999.91</v>
      </c>
      <c r="I47" s="51">
        <f t="shared" si="7"/>
        <v>15999999.91</v>
      </c>
      <c r="J47" s="51">
        <f t="shared" si="7"/>
        <v>-0.08999999985098839</v>
      </c>
    </row>
    <row r="48" spans="2:10" ht="15">
      <c r="B48" s="7"/>
      <c r="C48" s="74" t="s">
        <v>20</v>
      </c>
      <c r="D48" s="75"/>
      <c r="E48" s="44">
        <v>16000000</v>
      </c>
      <c r="F48" s="44">
        <v>0</v>
      </c>
      <c r="G48" s="45">
        <f>E48+F48</f>
        <v>16000000</v>
      </c>
      <c r="H48" s="44">
        <v>15999999.91</v>
      </c>
      <c r="I48" s="44">
        <v>15999999.91</v>
      </c>
      <c r="J48" s="45">
        <f>I48-E48</f>
        <v>-0.08999999985098839</v>
      </c>
    </row>
    <row r="49" spans="2:10" ht="15">
      <c r="B49" s="8"/>
      <c r="C49" s="9"/>
      <c r="D49" s="10"/>
      <c r="E49" s="47"/>
      <c r="F49" s="47"/>
      <c r="G49" s="47"/>
      <c r="H49" s="47"/>
      <c r="I49" s="47"/>
      <c r="J49" s="47"/>
    </row>
    <row r="50" spans="2:10" ht="15">
      <c r="B50" s="11"/>
      <c r="C50" s="12"/>
      <c r="D50" s="22" t="s">
        <v>21</v>
      </c>
      <c r="E50" s="48">
        <f aca="true" t="shared" si="8" ref="E50:J50">E31+E41+E47</f>
        <v>172380500</v>
      </c>
      <c r="F50" s="48">
        <f t="shared" si="8"/>
        <v>54628099.41</v>
      </c>
      <c r="G50" s="48">
        <f t="shared" si="8"/>
        <v>227008599.41</v>
      </c>
      <c r="H50" s="48">
        <f t="shared" si="8"/>
        <v>224880473.94</v>
      </c>
      <c r="I50" s="48">
        <f t="shared" si="8"/>
        <v>224880473.94</v>
      </c>
      <c r="J50" s="77">
        <f t="shared" si="8"/>
        <v>52499973.94000001</v>
      </c>
    </row>
    <row r="51" spans="2:10" ht="15">
      <c r="B51" s="13"/>
      <c r="C51" s="13"/>
      <c r="D51" s="13"/>
      <c r="E51" s="13"/>
      <c r="F51" s="13"/>
      <c r="G51" s="13"/>
      <c r="H51" s="79" t="s">
        <v>32</v>
      </c>
      <c r="I51" s="80"/>
      <c r="J51" s="78"/>
    </row>
    <row r="52" spans="2:10" ht="15">
      <c r="B52" s="76"/>
      <c r="C52" s="76"/>
      <c r="D52" s="76"/>
      <c r="E52" s="76"/>
      <c r="F52" s="76"/>
      <c r="G52" s="76"/>
      <c r="H52" s="76"/>
      <c r="I52" s="76"/>
      <c r="J52" s="76"/>
    </row>
    <row r="53" spans="2:10" ht="15">
      <c r="B53" s="23"/>
      <c r="C53" s="23"/>
      <c r="D53" s="2"/>
      <c r="E53" s="2"/>
      <c r="F53" s="2"/>
      <c r="G53" s="2"/>
      <c r="H53" s="2"/>
      <c r="I53" s="2"/>
      <c r="J53" s="2"/>
    </row>
    <row r="54" spans="2:10" ht="15">
      <c r="B54" s="2"/>
      <c r="C54" s="2"/>
      <c r="D54" s="2"/>
      <c r="E54" s="2"/>
      <c r="F54" s="2"/>
      <c r="G54" s="2"/>
      <c r="H54" s="2"/>
      <c r="I54" s="2"/>
      <c r="J54" s="2"/>
    </row>
    <row r="55" ht="15">
      <c r="B55" t="s">
        <v>36</v>
      </c>
    </row>
    <row r="56" ht="15">
      <c r="B56" t="s">
        <v>37</v>
      </c>
    </row>
    <row r="57" ht="15">
      <c r="B57" t="s">
        <v>38</v>
      </c>
    </row>
    <row r="58" ht="15">
      <c r="B58" t="s">
        <v>39</v>
      </c>
    </row>
    <row r="59" ht="15">
      <c r="B59" t="s">
        <v>40</v>
      </c>
    </row>
    <row r="60" ht="15"/>
    <row r="61" ht="15"/>
    <row r="62" ht="15"/>
    <row r="63" ht="15"/>
    <row r="64" spans="3:9" ht="15" customHeight="1">
      <c r="C64" s="88"/>
      <c r="D64" s="88"/>
      <c r="H64" s="88"/>
      <c r="I64" s="88"/>
    </row>
    <row r="65" spans="3:9" ht="15" customHeight="1">
      <c r="C65" s="89"/>
      <c r="D65" s="89"/>
      <c r="H65" s="89"/>
      <c r="I65" s="89"/>
    </row>
    <row r="66" ht="30" customHeight="1"/>
    <row r="65528" ht="26.25" customHeight="1" hidden="1"/>
    <row r="65529" ht="25.5" customHeight="1" hidden="1"/>
    <row r="65530" ht="36.75" customHeight="1" hidden="1"/>
  </sheetData>
  <sheetProtection/>
  <mergeCells count="39">
    <mergeCell ref="J50:J51"/>
    <mergeCell ref="H51:I51"/>
    <mergeCell ref="B41:D41"/>
    <mergeCell ref="C43:D43"/>
    <mergeCell ref="J23:J24"/>
    <mergeCell ref="H24:I24"/>
    <mergeCell ref="B27:D29"/>
    <mergeCell ref="E27:I27"/>
    <mergeCell ref="J27:J28"/>
    <mergeCell ref="B14:D14"/>
    <mergeCell ref="B52:J52"/>
    <mergeCell ref="C42:D42"/>
    <mergeCell ref="C44:D44"/>
    <mergeCell ref="C45:D45"/>
    <mergeCell ref="C32:D32"/>
    <mergeCell ref="C33:D33"/>
    <mergeCell ref="C34:D34"/>
    <mergeCell ref="C35:D35"/>
    <mergeCell ref="C48:D48"/>
    <mergeCell ref="B16:D16"/>
    <mergeCell ref="C36:D36"/>
    <mergeCell ref="C37:D37"/>
    <mergeCell ref="C38:D38"/>
    <mergeCell ref="C39:D39"/>
    <mergeCell ref="B20:D20"/>
    <mergeCell ref="B21:D21"/>
    <mergeCell ref="B17:D17"/>
    <mergeCell ref="B18:D18"/>
    <mergeCell ref="B19:D19"/>
    <mergeCell ref="B3:J3"/>
    <mergeCell ref="B4:J4"/>
    <mergeCell ref="B5:J5"/>
    <mergeCell ref="B6:J6"/>
    <mergeCell ref="B8:D10"/>
    <mergeCell ref="B15:D15"/>
    <mergeCell ref="E8:I8"/>
    <mergeCell ref="J8:J9"/>
    <mergeCell ref="B12:D12"/>
    <mergeCell ref="B13:D13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TESORERIA</cp:lastModifiedBy>
  <cp:lastPrinted>2014-09-04T18:05:34Z</cp:lastPrinted>
  <dcterms:created xsi:type="dcterms:W3CDTF">2014-09-04T16:46:21Z</dcterms:created>
  <dcterms:modified xsi:type="dcterms:W3CDTF">2022-11-03T15:56:29Z</dcterms:modified>
  <cp:category/>
  <cp:version/>
  <cp:contentType/>
  <cp:contentStatus/>
</cp:coreProperties>
</file>