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625"/>
  <workbookPr/>
  <mc:AlternateContent xmlns:mc="http://schemas.openxmlformats.org/markup-compatibility/2006">
    <mc:Choice Requires="x15">
      <x15ac:absPath xmlns:x15ac="http://schemas.microsoft.com/office/spreadsheetml/2010/11/ac" url="Z:\Dir. Gral. de Planeación, Costos y Licitación\Dir. de Licitaciones y Control Financiero\Depto. de Licitación y Contratos\Licitación\001 Ariel\02 Obras a Licitar\Reportes Secretario\Reportes Comite INTERINSTITUCIONAL\11 NOV-17\"/>
    </mc:Choice>
  </mc:AlternateContent>
  <bookViews>
    <workbookView xWindow="0" yWindow="0" windowWidth="20490" windowHeight="7515"/>
  </bookViews>
  <sheets>
    <sheet name="Hoja1" sheetId="1" r:id="rId1"/>
  </sheets>
  <definedNames>
    <definedName name="_xlnm._FilterDatabase" localSheetId="0" hidden="1">Hoja1!$C$8:$K$540</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 l="1"/>
  <c r="D154" i="1" l="1"/>
  <c r="D470" i="1" l="1"/>
  <c r="D537" i="1" l="1"/>
  <c r="D529" i="1"/>
  <c r="D491" i="1"/>
  <c r="D419" i="1"/>
  <c r="D398" i="1"/>
  <c r="D390" i="1"/>
  <c r="D382" i="1"/>
  <c r="D372" i="1"/>
  <c r="D317" i="1"/>
  <c r="D299" i="1"/>
  <c r="D259" i="1"/>
  <c r="D251" i="1"/>
  <c r="D239" i="1"/>
  <c r="D231" i="1"/>
  <c r="D73" i="1"/>
  <c r="G310" i="1" l="1"/>
  <c r="G309" i="1"/>
  <c r="G308" i="1"/>
  <c r="G306" i="1"/>
  <c r="G305" i="1"/>
  <c r="G304" i="1"/>
  <c r="G303" i="1"/>
  <c r="G466" i="1" l="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245" i="1"/>
  <c r="G244" i="1"/>
  <c r="G242" i="1"/>
</calcChain>
</file>

<file path=xl/sharedStrings.xml><?xml version="1.0" encoding="utf-8"?>
<sst xmlns="http://schemas.openxmlformats.org/spreadsheetml/2006/main" count="1605" uniqueCount="1145">
  <si>
    <t>Relación de Contratos de Obra Públicas Asignados por Dependencia</t>
  </si>
  <si>
    <t>Descripción de la obra</t>
  </si>
  <si>
    <t>Nombre del Contratista</t>
  </si>
  <si>
    <t>Monto Contratado con I.V.A., incluyendo modificaciones</t>
  </si>
  <si>
    <t>Fecha de Inicio</t>
  </si>
  <si>
    <t xml:space="preserve">Fecha de Terminación </t>
  </si>
  <si>
    <t xml:space="preserve">Periodo de Ejecución 
(días calendario)
</t>
  </si>
  <si>
    <t>Consec.</t>
  </si>
  <si>
    <t>Laboratorio de control de calidad asignado
(en su caso)</t>
  </si>
  <si>
    <t>Observaciones</t>
  </si>
  <si>
    <t>COMITÉ INTERINSTITUCIONAL DEL GOBIERNO DEL ESTADO</t>
  </si>
  <si>
    <t>Programado</t>
  </si>
  <si>
    <t>Real</t>
  </si>
  <si>
    <t>Avance físico</t>
  </si>
  <si>
    <t>Perito responsable y corresponsables</t>
  </si>
  <si>
    <t>ALUMINIOS Y CONSTRUCCUIONES QUEZADA, S.A. DE C.V.</t>
  </si>
  <si>
    <t>EN PROCESO DE PADO DE ANTICIPO</t>
  </si>
  <si>
    <t>CONSTRUCCION DE MODULO DE AULAS, MODULO DE AULAS MULTIDICIPLINARIAS 11-A SUR (EDIFICIO 302)</t>
  </si>
  <si>
    <t xml:space="preserve">Dependencia:  </t>
  </si>
  <si>
    <t>UNIVERSIDAD AUTONOMA DE AGUASCALIETNES</t>
  </si>
  <si>
    <t xml:space="preserve">Dependencia: </t>
  </si>
  <si>
    <t>DIRECCIÓN DE PLANEACIÓN Y OBRAS PÚBLICAS DEL MUNICIPIO DE ASIENTOS</t>
  </si>
  <si>
    <t xml:space="preserve">Fecha del reporte: </t>
  </si>
  <si>
    <t>Responsiva de Perito para los trabajos de edificación de 16 edificios para viviendas verticales, en la modalidad de séxtuples a realizarse en el fraccionamiento Morelos II ( multifamiliares 96 departamentos), ubicado en el municipio de Aguascalientes,Ags.</t>
  </si>
  <si>
    <t>A la fecha la obra no ha iniciado.</t>
  </si>
  <si>
    <t>Servicios profesionales del trámite de autorización y elaboración del proyecto de alumbrado público para el fracc.Rinconada las Cumbres,ubicado en la reserva Cumbres en el municipio de Aguascalientes,Ags.</t>
  </si>
  <si>
    <t>ROMA ELECTROSISTEMAS,              S.A. DE C.V.</t>
  </si>
  <si>
    <t>Servicio finiquitado.</t>
  </si>
  <si>
    <t>Responsiva de Perito de obra para la urbanización y electrificación para el desarrollo habitacional " Rinconada las Cumbres" , ubicado en el municipio de Aguascalientes,Ags.</t>
  </si>
  <si>
    <t xml:space="preserve">Construcción de 45 acciones de ampliación y mejoramiento de vivienda,(cuarto adicional,techos y piso), a desarrollarse en zonas de atención prioritaria,ubicadas en las  localidades o colonias: Ejidal,el Mezquital, Solar de Jonacatique,Plan de Benito Juárez,el Torito,el Calvario y la Escalera del municipio de Jesús María,Ags; dentro del Programa del Fondo de Aportaciones a la Infraestructura Social Estatal (FAISE). </t>
  </si>
  <si>
    <t xml:space="preserve">Construcción de 45 acciones de ampliación y mejoramiento de vivienda,(cuarto adicional,techos y piso), a desarrollarse en zonas de atención prioritaria,ubicadas en las  localidades o colonias: Centro,el Calvario,San Miguelito, Vista Hermosa, Ojo de agua ,Chicahuales II y la Cañada  del municipio de Jesús María,Ags; dentro del Programa del Fondo de Aportaciones a la Infraestructura Social Estatal (FAISE). </t>
  </si>
  <si>
    <t>ESTRUCTURAS CIVILES Y ARQUITECTÓNICAS,                        S.A. DE C.V.</t>
  </si>
  <si>
    <t xml:space="preserve">Construcción de 47 acciones de ampliación y mejoramiento de vivienda,(cuarto adicional,techos y piso), a desarrollarse en zonas de atención prioritaria,ubicadas en Escaleras y Rincón de Romos, del municipio de Rincón de Romos,Ags; dentro del Programa del Fondo de Aportaciones a la Infraestructura Social Estatal (FAISE). </t>
  </si>
  <si>
    <t xml:space="preserve">Construcción de 45 acciones de ampliación y mejoramiento de vivienda,(cuarto adicional,techos y piso), a desarrollarse en zonas de atención prioritaria,ubicadas en varias colonias del municipio de Tepezalá,Ags; dentro del Programa del Fondo de Aportaciones a la Infraestructura Social Estatal (FAISE). </t>
  </si>
  <si>
    <t xml:space="preserve">Construcción de 49 acciones de ampliación y mejoramiento de vivienda,(cuarto adicional,techos y piso), a desarrollarse en zonas de atención prioritaria,ubicadas en varias colonias del municipio de Tepezalá,Ags; dentro del Programa del Fondo de Aportaciones a la Infraestructura Social Estatal (FAISE). </t>
  </si>
  <si>
    <t>NO HA RECIBIDO ANTICIPO.</t>
  </si>
  <si>
    <t xml:space="preserve">Construcción de 36 acciones de ampliación y mejoramiento de vivienda,(baño y cuarto adicional), a desarrollarse en zonas de atención prioritaria,ubicadas en varias colonias y localidades de los municipios de Aguascalientes y Jesús María ,Ags; dentro del Programa del Fondo de Aportaciones a la Infraestructura Social Estatal (FAISE). </t>
  </si>
  <si>
    <t>CONSTRUCTORA JIMFER,S.A. DE C.V.</t>
  </si>
  <si>
    <t xml:space="preserve">Construcción de 17 acciones de ampliación y mejoramiento de vivienda,(baño), a desarrollarse en zonas de atención prioritaria,ubicadas en varias colonias y localidades de los municipios de Rincón de Romos y Tepezalá ,Ags; dentro del Programa del Fondo de Aportaciones a la Infraestructura Social Estatal (FAISE). </t>
  </si>
  <si>
    <t>PROYECTOS Y CONSTRUCCIONES BOME,S.A. DE C.V.</t>
  </si>
  <si>
    <t>INSTITUTO DE VIVIENDA SOCIAL Y ORDENAMIENTO DE LA PROPIEDAD</t>
  </si>
  <si>
    <t>COMISION  CIUDADANA DE AGUA POTABLE Y ALCANTARILLADO DEL MUNICIPIO DE AGUASCALIENTES</t>
  </si>
  <si>
    <t xml:space="preserve">JOSMAR CONSTRUCCIONES, S.A. DE C.V.            </t>
  </si>
  <si>
    <t>GRUPO FUSION AGUASCALIENTES, S.A. DE C.V.</t>
  </si>
  <si>
    <t>SERVICIOS EN CONCRETO MAZA  S.A. DE C.V.</t>
  </si>
  <si>
    <t>CORPORATIVO CONSTRUYE  S.A. DE C.V.</t>
  </si>
  <si>
    <t xml:space="preserve">URBANIZACIONES ARGU, S.A. DE C.V.  </t>
  </si>
  <si>
    <t>INGENIERIA Y PROYECTOS CAPER, S.A. DE C.V.</t>
  </si>
  <si>
    <t>Construcción de Colector Pluvial Bordo Santa Elena Etapa I,  Los Pericos Aguascalientes</t>
  </si>
  <si>
    <t>Construcción de Red de Alcantarillado Segunda Privada 20 de Noviembre de la Comunidad Calvillito, Aguascalientes</t>
  </si>
  <si>
    <t>Construccíón de Red de Alcantarillado Calle Silao de la Comunidad Calvillito, Aguascalientes</t>
  </si>
  <si>
    <t>Ampliación  de Red de Alcantarillado Calle Guanajuato  de la Comunidad Calvillito, Aguascalientes</t>
  </si>
  <si>
    <t>Construccion de la Primera Etapa del Colector Sanitario Mar. Izq. Arroyo "EL CEDAZO" Margen Izquierda del Arroyo El Cedazo entre Calle Rubi y Calle Coral Norias de Ojo Caliente</t>
  </si>
  <si>
    <t>Construccion de la Segunda Etapa del Colector Sanitario Mar. Izq. "CALVILLITO" Comunidad de Calvillito Ags.</t>
  </si>
  <si>
    <t xml:space="preserve">Rehabilitacion de la Red de Alcantarillado Sanitario  Norias de Ojocaliente Calles Malaquita, Coral, Topazio, Rubi y Zafiro en Norias de Ojocaliente Ags. </t>
  </si>
  <si>
    <t>Rehabilitacion de la Red de Alcantarillado Sanitario  Fracc. Insurgentes Ags. Calle Gral. Luis Moya entre Belizario Dominguez y Gral. Julian Medina Fracc. Insurgentes Ags.</t>
  </si>
  <si>
    <t>Construccion de la Red de Agua Potable Calvillito Ags. Primera Privada 20 de Noviembre en la Comunidad de Calvillito Ags.</t>
  </si>
  <si>
    <t>Construccíón de Red de Agua Potable Calle Silao de la Comunidad Calvillito, Aguascalientes</t>
  </si>
  <si>
    <t>Construcción de la Red de Agua Potable Segunda Privada 20 de Noviembre de la Comunidad Calvillito, Aguascalientes</t>
  </si>
  <si>
    <t>Rehabilitación  de la Red de Agua Potable Calles: Primavera, Alamo, Palma, y Pino, Fracc. El Sol Aguascalientes Ags.</t>
  </si>
  <si>
    <t>Rehabilitación  de la Red de Agua Potable Col. La Fe Aguascalientes Ags.</t>
  </si>
  <si>
    <t>DIRECCIÓN DE OBRAS PÚBLICAS Y PLANEACIÓN DEL MUNICIPIO DE COSIO</t>
  </si>
  <si>
    <t>FR-001-2017 CONSTRUCCIÓN DE PAVIMENTO DE CONCRETO HIDRÁULICO, CALLE MIGUEL HIDALGO, CABECERA MUNICIPAL, COSÍO.</t>
  </si>
  <si>
    <t>FR-002-2017 CONSTRUCCIÓN DE PAVIMENTO DE CONCRETO HIDRÁULICO, CALLE FRANCISCO VILLA (ENTRE MIGUEL HIDALGO Y OLIVARES SANTANA, LA PUNTA, COSÍO.</t>
  </si>
  <si>
    <t>FR-003-2017 PROGRAMA DE BACHEO, VARIAS CALLES, CABECERA MUNICIPAL, COSÍO.</t>
  </si>
  <si>
    <t>FR-008-2017 REHABILITACIÓN DE PAVIMENTO DE CONCRETO HIDRÁULICO, CALLE 5 DE MAYO CALZADA NORTE ENTRE CALLE SIN NOMBRE Y GUERRERO, EL SALERO, COSÍO.</t>
  </si>
  <si>
    <t>FR-009-2017 REHABILITACIÓN DE PAVIMENTO DE CONCRETO HIDRÁULICO, CALLE 5 DE MAYO CALZADA SUR ENTRE CALLE SIN NOMBRE Y GUERRERO, EL SALERO, COSÍO.</t>
  </si>
  <si>
    <t>FR-020-2017 CONSTRUCCIÓN DE GUARNICIONES Y BANQUETAS, CALLE 5 DE MAYO, EL SALERO, COSÍO.</t>
  </si>
  <si>
    <t>FR-025-2017 CONSTRUCCIÓN DE PAVIMENTO DE CONCRETO HIDRÁULICO, GUARNICIONES Y BANQUETAS, CALLE ÁLVARO OBREGÓN ENTRE MIGUEL HIDALGO Y FRANCISCO I. MADERO, CABECRA MUNICIPAL, COSÍO.</t>
  </si>
  <si>
    <t>INSTITUTO DE INFRAESTRUCUTRA FISICA EDUCATIVA DEL ESTADO DE AGUASCALIENTES</t>
  </si>
  <si>
    <t>ESC. PRIM. IGNACIO RAMÍREZ, REHABILITACIÓN, COL. SAN PABLO,</t>
  </si>
  <si>
    <t>CONSTRUCCIONES Y TRANSPORTES ORO-MAR, S.A. DE C.V.</t>
  </si>
  <si>
    <t>UNIVERSIDAD TECNOLÓGICA EL RETOÑO, CONSTRUCCIÓN DE LABORATORIO PESADO, EL RETOÑO</t>
  </si>
  <si>
    <t>EXITO Y MENTE CONSTRUCCIONES S.A. DE C.V.</t>
  </si>
  <si>
    <t>RENOVACIÓN DE ESPACIOS DE COCINA, COMEDOR, TORTILLERÍA, PANADERÍA, ALMACÉN, ÁREA DE LOZA Y LAVADEROS EN LA ZONA ASISTENCIAL DE LA ESCUELA NORMAL JUSTO SIERRA</t>
  </si>
  <si>
    <t>GCVICA, S.A. DE C.V.</t>
  </si>
  <si>
    <t>REHABILITACIÓN ESCUELA NORMAL RURAL "JUSTO SIERRA MÉNDEZ" AUDITORIO ACADÉMICO</t>
  </si>
  <si>
    <t>REHABILITACIÓN ESC. PRIM. MANUEL FERNÁNDEZ, COL. LUIS GÓMEZ ZEPEDA</t>
  </si>
  <si>
    <t>PEREZSANCHEZ CONSTRUCCIONES S.A DE C.V.</t>
  </si>
  <si>
    <t>CONSTRUCCIÓN DE "PRIMERA ETAPA UNIDAD DE POSTGRADO" INSTITUTO TECNOLÓGICO DEL LLANO, KM18 CARRETERA AGUASCALIENTES- SAN LUIS POTOSÍ</t>
  </si>
  <si>
    <t>CONSOLIDACIÓN, ESC. PRIM. "PABLO LATAPÍ SARRE", FRACC. LA RIBERA</t>
  </si>
  <si>
    <t>DISEÑO Y CONSTRUCCIONES JESUS MARIA, S.A. DE C.V.</t>
  </si>
  <si>
    <t>INSTITUTO DE CAPACITACIÓN PARA EL TRABAJO, PLANTEL RINCÓN DE ROMOS, CONSOLIDACIÓN, SANTA ANITA</t>
  </si>
  <si>
    <t>COHEVI CONSTRUCCIONES, S.A. DE C.V.</t>
  </si>
  <si>
    <t>SECUNDARIA  "LA RIBERA" CONSOLIDACIÓN, FRACC. LA RIBERA</t>
  </si>
  <si>
    <t>ARVIL CONSTRUCCIONES, S.A. DE C.V.</t>
  </si>
  <si>
    <t>REHABILITACIÓN, INSTITUTO TECNOLÓGICO DE EL LLANO, EL LLANO (CERESO)</t>
  </si>
  <si>
    <t>CONSTRUCTORA GATICA COSSIO S.A. DE C.V.</t>
  </si>
  <si>
    <t>ESC. PRIM. NUEVA CREACIÓN, HACIENDA SAN MARCOS,</t>
  </si>
  <si>
    <t>GLG INGENIEROS S.A. DE C.V.</t>
  </si>
  <si>
    <t>CONSOLIDACIÓN, ESC. PRIM. BERTHA LOZANO DE LA TORRE, VILLAS DE NUESTRA SEÑORA DE LA ASUNCIÓN (SECTOR ENCINO)</t>
  </si>
  <si>
    <t>MS CONSTRUCCION SOLUCIONES E INGENIERIA, S.A. DE C.V.</t>
  </si>
  <si>
    <t>CONSOLIDACIÓN, ESC. PRIM. RUBÉN REYNA MACÍAS, MIRADOR DE LAS CULTURAS 2A. SECCIÓN</t>
  </si>
  <si>
    <t>MUELLE CONSTRUCTORA, S.A. DE C.V.</t>
  </si>
  <si>
    <t>CONSOLIDACIÓN, ESC. SEC. GRAL. NO. 14 "JESÚS REYES HEROLES" COL. FÁTIMA</t>
  </si>
  <si>
    <t>EDIFICACIONES RENACE, S.A. DE C.V.</t>
  </si>
  <si>
    <t>CONSOLIDACIÓN, ESC. PRIM. J. REFUGIO ESPARZA REYES, FRACC. MIRADOR DE LAS CULTURAS</t>
  </si>
  <si>
    <t>URBANIZACIONES Y EDIFICACIONES GAES, S.A. DE C.V.</t>
  </si>
  <si>
    <t>REHABILITACIÓN, J.N. LOUIS PASTEUR, LA PANADERA</t>
  </si>
  <si>
    <t>CONCEPTO Y ARTE EN MOBILIARIO URBANO, S.A. DE C.V.</t>
  </si>
  <si>
    <t>REHABILITACIÓN, ESC. PRIM. 16 DE SEPTIEMBRE, SANTA CRUZ DE LA PRESA (LA TLACUACHA)</t>
  </si>
  <si>
    <t>REHABILITACIÓN, ESC. PRIM. LIC. ADOLFO LÓPEZ MATEOS, TEMAZCAL</t>
  </si>
  <si>
    <t>OBRA EXTERIOR Y JARDINERÍA, UNIDAD DE USO COMÚN PARA LAS INSTALACIONES DE EDUCACIÓN MEDIA SUPERIOR, FRACC. JESÚS GÓMEZ PORTUGAL</t>
  </si>
  <si>
    <t xml:space="preserve">CONSOLIDACIÓN, ESC. PRIM. JOSÉ GUADALUPE POSADA AGUILAR, COL. MACARIO J. GÓMEZ, </t>
  </si>
  <si>
    <t>AVI CONSTRUCCIONES, S.A. DE C.V.</t>
  </si>
  <si>
    <t>ESC. PRIM. HENRY FORD, REHABILITACIÓN</t>
  </si>
  <si>
    <t>ESCUELA NORMAL SUPERIOR FEDERAL DE AGUASCALIENTES "JOSÉ SANTOS VALDÉS", REHABILITACIÓN, FRACC. S.T.E.M.A.</t>
  </si>
  <si>
    <t>GTM CONSTRUCCIONES Y PROYECTOS, S.A. DE C.V.</t>
  </si>
  <si>
    <t>REHABILITACIÓN, ESC. NORMAL "JUSTO SIERRA MENDEZ", CAÑADA HONDA (ESTACIÓN)</t>
  </si>
  <si>
    <t>REHABILITACIÓN, J.N. OCTAVIO PAZ, LOS ARCOS, OJOCALIENTE</t>
  </si>
  <si>
    <t>RAYMUNDO Y SALAZAR ASOCIADOS, S.A. DE C.V.</t>
  </si>
  <si>
    <t>REHABILITACIÓN, J.N. SIGMUND FREUD, CENTRO DE ARRIBA (EL TARAY)</t>
  </si>
  <si>
    <t>DIES ARQUITECTURA Y CONSTRUCCIONES, S.A. DE C.V.</t>
  </si>
  <si>
    <t>REHABILITACIÓN, ESC. PRIM. MELCHOR OCAMPO, SAN JOSÉ DE LA ORDEÑA</t>
  </si>
  <si>
    <t>CONSTRUCCIONES EK3, S.A. DE C.V.</t>
  </si>
  <si>
    <t>REHABILITACIÓN, J.N. CHARLES PERRAULT, EL REFUGIO DE PEÑUELAS</t>
  </si>
  <si>
    <t xml:space="preserve">CONSTRUCCIONES Y SERVICIOS DE AGUASCALIENTES S. DE R.L. </t>
  </si>
  <si>
    <t>REHABILITACIÓN, J.N. FRANCISCO LARROYO, MESA GRANDE</t>
  </si>
  <si>
    <t>INSTALACIONES Y CONSTRUCCIONES OLVERA S.A. DE C.V.</t>
  </si>
  <si>
    <t>REHABILITACIÓN, ESC. PRIM. DAVID SERNA, PRESA DE LOS SERNA,</t>
  </si>
  <si>
    <t>GRUPO CONSTRUCTOR INTEGRAL DEL CENTRO, S.A. DE C.V.</t>
  </si>
  <si>
    <t>REHABILITACIÓN, ESC. PRIM. IGNACIO MANUEL ALTAMIRANO, LA RINCONADA</t>
  </si>
  <si>
    <t>REHABILITACIÓN, ESC. PRIM. EMILIANO ZAPATA, EL TERRERO DE LA LABOR (EL TERRERO),</t>
  </si>
  <si>
    <t>REHABILITACIÓN, J.N. LEOPOLDO KIEL, JESÚS GÓMEZ PORTUGAL (MARGARITAS),</t>
  </si>
  <si>
    <t>GRANTICO CONSTRUCCIONES, S. DE R.L. DE C.V.</t>
  </si>
  <si>
    <t>REHABILITACIÓN, ESC. PRIM. JUSTO SIERRA, PEDERNAL PRIMERO,</t>
  </si>
  <si>
    <t>ALLMAN CONSTRUCTORES, S.A. DE C.V.</t>
  </si>
  <si>
    <t>REHABILITACIÓN, ESC. PRIM. 13 DE SEPTIEMBRE, MILPILLAS DE ABAJO,</t>
  </si>
  <si>
    <t>REHABILITACIÓN, ESC. PRIM. TIERRA SOLIDARIA, FRACC. TIERRA BUENA</t>
  </si>
  <si>
    <t>REHABILITACIÓN, ESC. PRIM. 18 DE MARZO, LOS PATOS</t>
  </si>
  <si>
    <t>CONSOLIDACIÓN, TV. SEC. No. 100 "EZEQUIEL A. CHÁVEZ", LOS DURÓN,</t>
  </si>
  <si>
    <t>CONSOLIDACIÓN, ESC. PRIM. JESÚS TERÁN PEREDO, JESÚS GÓMEZ PORTUGAL (MARGARITAS)</t>
  </si>
  <si>
    <t>CONSOLIDACIÓN, J.N. CALMECAC, MIRADOR DE LAS CULTURAS, FRACC. MIRADOR DE LAS CULTURAS,</t>
  </si>
  <si>
    <t xml:space="preserve">CONSOLIDACIÓN, TV. SEC. No. 137 "RODRIGO RINCÓN GALLARDO", MONTOYA </t>
  </si>
  <si>
    <t>REHABILITACIÓN, ESC. PRIM. IGNACIO ZARAGOZA, SAN PEDRO CIENEGUILLA (SEGUNDA LICITACIÓN)</t>
  </si>
  <si>
    <t>CORPORATIVO CONSTRUCTOR GUTIERREZ, S.A. DE C.V.</t>
  </si>
  <si>
    <t>REHABILITACIÓN, ESC. PRIM. MANUEL ACUNA NARRO, JARDÍNES DE SAN ISIDRO (COL. LIMÓN) (SEGUNDA LICITACIÓN)</t>
  </si>
  <si>
    <t>REHABILITACIÓN, ESC. PRIM. GUADALUPE VICTORIA, LA DICHOSA</t>
  </si>
  <si>
    <t>REHABILITACIÓN, ESC. PRIM. FRANCISCO GONZÁLEZ BOCANEGRA, LA PANADERA</t>
  </si>
  <si>
    <t>RAJIF CONSTRUCTORA DE CALIDAD, S.A. DE C.V.</t>
  </si>
  <si>
    <t>REHABILITACIÓN, ESC. PRIM. 18 DE MARZO, MESA GRANDE</t>
  </si>
  <si>
    <t>REHABILITACIÓN, ESC. PRIM. JILOTEPEC, JILOTEPEC</t>
  </si>
  <si>
    <t>BUFETE DE CONSTRUCCIONES Y SERVICIOS DEL CENTRO, S.A. DE C.V.</t>
  </si>
  <si>
    <t>DIRECCIÓN DE OBRAS PÚBLICAS Y DESARROLLO URBANO DE PABELLON DE ARTEAGA</t>
  </si>
  <si>
    <t>REHABILITACIÓN DE RED DE ALCANTARILLADO,  RED DE AGUA POTABLE Y CONSTRUCCIÓN DE PAVIMENTO HIDRAÚLICO Y BANQUETAS DE LA CALLE ADOLFO LÓPEZ MATEOS, TRAMO DE LA CARRETERA EMILIANO ZAPATA A VALLADOLID A CALLE INDEPENDENCIA, COMUNIDAD DE EMILIANO ZAPATA, PABELLÓN DE ARTEAGA, AGS.</t>
  </si>
  <si>
    <t>SOLICITO AMPLIACIÓN DE FECHA DE TERMINO POR LLUVIAS</t>
  </si>
  <si>
    <t>REHABILITACIÓN DE REDES DE ALCANTARILLADO Y AGUA POTABLE Y CONSTRUCCIÓN DE PAVIMENTO CON CONCRETO HIDRÁULICO, GUARNICIONES Y BANQUETAS EN LA CALLE VENUSTIANO CARRANZA ENTRE LAS CALLES BENITO JUÁREZ Y PRIVADA DEL ESTUDIANTE, COMUNIDAD DE SANTIAGO, PABELLÓN DE ARTEAGA, AGS</t>
  </si>
  <si>
    <t xml:space="preserve">SUMINISTRO, COLOCACIÓN E INSTALACIÓN DE FOSAS SEPTICAS PREFABRICADAS, EN LA COMUNIDAD DE EL PEDERNAL SEGUNDO, PABELLÓN DE ARTEAGA, AGS. </t>
  </si>
  <si>
    <t>EN PROCESO DE PAGO DE ANTICIPO</t>
  </si>
  <si>
    <t>CONSTRUCCIÓN DE RED DE AGUA POTABLE Y TOMAS DOMICILIARIAS EN LA CALLE SIN NOMBRE, COL. OJO ZARCO, PABELLÓN DE ARTEAGA, AGS.</t>
  </si>
  <si>
    <t>LUVI, S.A. DE C.V.</t>
  </si>
  <si>
    <t>SUMINISTRO DE AGUA POTABLE (INSTALACIÓN DE 2 ALGIBER COMUNITARIOS DE 10,000 LTS.) COMUNIDAD EL MILAGRO, PABELLÓN DE ARTEAGA, AGS.</t>
  </si>
  <si>
    <t>CONTRATO EN PROCESO DE FIRMAS</t>
  </si>
  <si>
    <t>SUMINISTRO, COLOCACIÓN E INSTALACIÓN DE FOSAS SEPTICAS PREFABRICADAS DE 1,000 LTS. CADA UNA, EN LA COMUNIDAD DE SANTIAGO, PABELLÓN DE ARTEAGA, AGS.</t>
  </si>
  <si>
    <t>AMPLIACIÓN DE RED DE ELECTRIFICACIÓN DE LA CALLE FCO. I. MADERO, COMUNIDAD EL RAYO, PABELLÓN DE ARTEAGA, AGS.</t>
  </si>
  <si>
    <t>ELECTRICA COVA, S.A. DE C.V.</t>
  </si>
  <si>
    <t>CONSTRUCCIÓN DE ALUMBRADO PÚBLICO, INSTALACIÓN DE POSTES CON LUMINARIAS Y PANELES SOLARES EN CALLE SIN NOMBRE, COMUNIDAD DE EL JAGÜEY, PABELLÓN DE ARTEAGA, AGS.</t>
  </si>
  <si>
    <t>REHABILITACIÓN DE COLECTOR DE ALCANTARILLADO CALLE LONGINO GONZALEZ, EJIDO OJO ZARCO, PABELLÓN DE ARTEAGA, AGS.</t>
  </si>
  <si>
    <t>SUMINISTRO, COLOCACIÓN E INSTALACIÓN DE FOSAS SEPTICAS PREFABRICADAS DE 1,000 LTS. CADA UNA, EN LA COMUNIDAD DE LOS MARTINEZ, PABELLÓN DE ARTEAGA, AGS.</t>
  </si>
  <si>
    <t>EN PROCESO DE LICITACIÓN</t>
  </si>
  <si>
    <t>CALLE DIONISIO MARTINEZ DE VALENTE A TEODORO</t>
  </si>
  <si>
    <t>CALLE DIONISIO MARTINEZ DE NARCISO A VALENTE</t>
  </si>
  <si>
    <r>
      <t xml:space="preserve">RED DE AGUA POTABLE Y ALCANTARILLADO CALLE DIVISIÓN DEL NORTE, LAS ANIMAS, PABELLÓN DE ARTEAGA, AGS., </t>
    </r>
    <r>
      <rPr>
        <b/>
        <sz val="10"/>
        <color theme="1"/>
        <rFont val="Calibri"/>
        <family val="2"/>
        <scheme val="minor"/>
      </rPr>
      <t>2a. CONVOCATORIA</t>
    </r>
  </si>
  <si>
    <t>DIRECCIÓN DE OBRAS PÚBLICAS DEL MUNICIPIO DE SAN FRANCISCO DE LOS ROMO</t>
  </si>
  <si>
    <t>TRÁMITE DE LICENCIAS DE CONSTRUCCIÓN Y PERITO RESPONSBLE DE LAS OBRAS: ACCIONES DE INFRAESTRUCTURA EN VIVIENDA EN VARIAS COMUNIDADES DEL MUNICIPIO DE SAN FRANCISCO DE LOS ROMO Y CONSTRUCCIÓN DE TECHADOS EN ESCUELAS PRIMARIAS DEL MUNICIPIO DE SAN FRANCISCO DE LOS ROMO</t>
  </si>
  <si>
    <t>CONSTRUCCIÓN DE TECHADO EN ESCUELA PRIMARIA ADOLFO LÓPEZ MATEOS, LA GUAYANA, MUNICIPIO DE SAN FRANCISCO DE LOS ROMO</t>
  </si>
  <si>
    <t>PROYECTOS Y CONSTRUCCIONES JE DE LA PEÑA EN AGUASCALIENTES, S.A. DE C.V.</t>
  </si>
  <si>
    <t>CONSTRUCCIÓN DE TECHADO EN ESCUELA PRIMARIA VICENTA TRUJILLO, PUERTECITO DE LA VIRGEN, MUNICIPIO DE SAN FRANCISCO DE LOS ROMO</t>
  </si>
  <si>
    <t>GCT BAJÍO CONSTRUCCIONES, S.A. DE C.V.</t>
  </si>
  <si>
    <t xml:space="preserve">CONSTRUCCIÓN DE GIMNASIO AL AIRE LIBRE, PUERTECITO DE LA VIRGEN </t>
  </si>
  <si>
    <t>GRUPO CONSTRUCTOR MED CER, S.A. DE C.V.</t>
  </si>
  <si>
    <t xml:space="preserve">CONSTRUCCIÓN DE GIMNASIO AL AIRE LIBRE, URBIVILLAS DEL VERGEL </t>
  </si>
  <si>
    <t>CONSTRUCCIONES CTK, S.A. DE C.V.</t>
  </si>
  <si>
    <t>SECRETARIA DE INFRAESTRUCTURA Y COMUNICACIONES</t>
  </si>
  <si>
    <t>DIAZ ESQUEDA, JOSE</t>
  </si>
  <si>
    <t>I.C. JOSE ANTONIO MARTINEZ RUL</t>
  </si>
  <si>
    <t>N/A</t>
  </si>
  <si>
    <t>Construccion de Paso a Desnivel Inferior en Av. Adolfo Ruiz Cortines con Av. Aguascalientes (Salida a Calvillo), Tramo Poniente</t>
  </si>
  <si>
    <t xml:space="preserve">MAQUINARIA Y CONSTRUCCIONES DE LA SERNA, S.A DE C.V.                     </t>
  </si>
  <si>
    <t>Construccion de Paso a Desnivel Inferior en Av. Adolfo Ruiz Cortines con Av. Aguascalientes (Salida a Calvillo), Tramo Oriente</t>
  </si>
  <si>
    <t xml:space="preserve">CONSTRUCTORA Y URBANIZADORA BONATERRA  S.A. DE C.V.                                                 </t>
  </si>
  <si>
    <t>Construcción de Distribuidor Vial Av. Siglo XXl y Carr. 45 Norte, Salida a Zacatecas (primera etapa), Subestructura Paso Elevado, Zona Norte</t>
  </si>
  <si>
    <t xml:space="preserve">GRUPO INGENIEROS CIVILES Y ARRENDADORES DE MAQUINARIA, S.A. DE C.V. </t>
  </si>
  <si>
    <t>Construcción de Distribuidor Vial Av. Siglo XXI y Carr. 45 Norte, Salida a Zacatecas (primera etapa), Subestructura, Paso Elevado Zona Sur</t>
  </si>
  <si>
    <t xml:space="preserve">CONSTRUCTORA FLORES HERMANOS, S.A. DE C.V.                                               </t>
  </si>
  <si>
    <t>Consolidación de las Puertas de Acceso al Estado, Puerta Norte</t>
  </si>
  <si>
    <t>Consolidación de las Puertas de Acceso al Estado, Puerta Sur, (segunda licitación), _x000D_
ubicación</t>
  </si>
  <si>
    <t xml:space="preserve">OLDA CONSTRUCCIONES, S.A. DE C.V.  </t>
  </si>
  <si>
    <t>Consolidación de las Puertas de Acceso al Estado, Puerta Oriente</t>
  </si>
  <si>
    <t xml:space="preserve">RUBIO ORTIZ, FERNANDO, I.C.                                                                        </t>
  </si>
  <si>
    <t xml:space="preserve">GRUPO EMPRESARIAL CAAD, S.A. DE C.V.                        </t>
  </si>
  <si>
    <t>Rehabilitación de Infraestructura Cultural en Teatros del Municipio de Aguascalientes (Teatro Victor Sandoval, Teatro Antonio Leal y Romero, Teatro Aguascalientes y Teatro Morelos), Incluye Áreas Exteriores, Primera Etapa-"Teatro Victor Sandoval" (Segunda</t>
  </si>
  <si>
    <t xml:space="preserve">REPRESENTACIONES INDUSTRIALES DE AGUASCALIENTES, S.A. DE C.V. </t>
  </si>
  <si>
    <t>MORALES RIOS, RAMIRO, ARQ.</t>
  </si>
  <si>
    <t>BARRIOS MARTINEZ, MIGUEL FRANCISCO, I.C.</t>
  </si>
  <si>
    <t>Dirección de Seguridad Pública y Vialidad Municipal de Rincón de Romos, Ags.-"Mejoramiento"</t>
  </si>
  <si>
    <t>EDIFICACIONES Y TERRACERIAS DE AGUASCALIENTES ETA, S.A. DE C.V.</t>
  </si>
  <si>
    <t>Dirección de Seguridad Pública y Vialidad Municipal de Asientos, Ags.-"Construcción de Salón de Usos Múltiples"</t>
  </si>
  <si>
    <t>CYM DE AGUASCALIENTES, S.A. DE C.V.</t>
  </si>
  <si>
    <t>Dirección de Seguridad Pública y Vialidad Municipal de Pabellón de Arteaga, Ags.-"Construcción de Salón de Usos Múltiples y Caseta de acceso y Vigilancia"</t>
  </si>
  <si>
    <t xml:space="preserve">JND CONSTRUCTOR, S.A. DE C.V.                          </t>
  </si>
  <si>
    <t>Instituto Estatal de Seguridad Pública-"Construcción de Stand de Tiro Virtual"</t>
  </si>
  <si>
    <t>Secretaría de Seguridad Pública del Estado "Mejoramiento de Área de Análisis y Policía Cibernética y Ampliación de Banco de Armas-Bodega"</t>
  </si>
  <si>
    <t xml:space="preserve">HERNANDEZ ESPARZA, SALVADOR, I.I.E.                                                   </t>
  </si>
  <si>
    <t>Sustitución, Rehabilitación, Ampliación y Mantenimiento de Centros de Salud del Estado-"Construcción por Sustitución del Centro de Salud Peñuelas"</t>
  </si>
  <si>
    <t xml:space="preserve">CONSTRUCTORA Y ARRENDADORA HERLOZA S.A. DE C.V.                                                     </t>
  </si>
  <si>
    <t>Sustitución, Rehabilitación, Ampliación y Mantenimiento de Centros de Salud del Estado-"Construcción por Sustitución del Centro de Salud Arboledas"</t>
  </si>
  <si>
    <t xml:space="preserve">SANCHEZ ZARAGOZA, S.A. DE C.V.                                </t>
  </si>
  <si>
    <t>Mercado de Artesanías y Gastronomía (Segunda Etapa), en San José de Gracia, Pueblo Mágico</t>
  </si>
  <si>
    <t xml:space="preserve">CONHICA DESARROLLO, S.A. DE C.V.                                                 </t>
  </si>
  <si>
    <t>Unidad de Servicios al Peregrino, San José de Gracia, Pueblo Mágico (Construcción Nueva)</t>
  </si>
  <si>
    <t>FISM-02-DI/2017  Desarrollo Institucional.
Acondicionamiento de oficinas de Palacio Municipal (PDI)</t>
  </si>
  <si>
    <t>FISM-02-001/2017  Construcción de red de alcantarillado Col. San Pedro</t>
  </si>
  <si>
    <t>FISM-02-003/2017  Construcción de red de agua potable y alcantarillado Villa Juárez</t>
  </si>
  <si>
    <t>FISM-02-004/2017  Construcción de red de agua potable y alcantarillado Villa Juárez</t>
  </si>
  <si>
    <t xml:space="preserve">REMODELACIONES Y CONSTRUCCIONES DE AGUASCALIENTES, S.A. DE C.V. </t>
  </si>
  <si>
    <t>FISM-02-006/2017  Contrucción de red de alcantarillado Norias del Borrego</t>
  </si>
  <si>
    <t xml:space="preserve">DIES ARQUITECTURA Y CONSTRUCCIONES, S.A. DE C.V. </t>
  </si>
  <si>
    <t xml:space="preserve">FISM-02-007/2017  Construcción de red de alcantarillado El Salitre </t>
  </si>
  <si>
    <t xml:space="preserve">ANDAMIOS Y EQUIPOS ALFA, S.A. DE C.V. </t>
  </si>
  <si>
    <t>FISM-02-009/2017  Construcción de red de alcantarillado San Rafael de Ocampo</t>
  </si>
  <si>
    <t>FISM-02-010/2017  Construcción de red de alcantarillado Ojo de Agua de Rosales</t>
  </si>
  <si>
    <t>FISM-02-014/2017  Construcción de red de alcantarillado calle Niño González comunidad de Pino Suárez</t>
  </si>
  <si>
    <t>FISM-02-015/2017  Construcción de red de alcantarillado San Rafael de Ocampo</t>
  </si>
  <si>
    <t>FISM-02-016/2017  Construcción de red de alcantarillado Villa Juárez (Los Gansitos)</t>
  </si>
  <si>
    <t>FISM-02-017/2017  Construcción de red de alcantarillado y agua potable comunidad de Guadalupe de Átlas (Barrio  Sur)</t>
  </si>
  <si>
    <t>FISM-02-018/2017  Rehabilitación red de alcantarillado calle Tepozán y calle Francisco I Madero Real de Asientos</t>
  </si>
  <si>
    <t xml:space="preserve">CONSTRUCCIONES PUEBLO MAGICO, S.A. DE C.V. </t>
  </si>
  <si>
    <t>FISM-02-020/2017  Construcción de red de agua potable y red de alcantarillado El Salitre, segunda etapa</t>
  </si>
  <si>
    <t>ANDAMIOS Y EQUIPOS ALFA, S.A. DE C.V.</t>
  </si>
  <si>
    <t>FISM-02-021/2017  Construcción de red de  alcantarillado Cienega Grande</t>
  </si>
  <si>
    <t>FISM-02-022/2017  Construcción de red de agua potable Ojo de Agua de Rosales</t>
  </si>
  <si>
    <t>FISM-02-023/2017  Construcción de red de  alcantarillado Calle Francisco Villa y Carretera a Villa Juárez, Villa Juárez</t>
  </si>
  <si>
    <t>FISM-02-027/2017  Construcción de velaria en area de impartición de educacion física en escuela de El Polvo</t>
  </si>
  <si>
    <t>FISM-02-029/2017  Construcción de Guarniciones y Banquetas. Caldera</t>
  </si>
  <si>
    <t>FISM-02-031/2017  Construcción de Guarniciones y Banquetas. Las Negritas</t>
  </si>
  <si>
    <t>FISM-02-033/2017  Construcción de red de alcantarillado Crisostomos</t>
  </si>
  <si>
    <t>FISM-02-034/2017  Perforación de pozo de agua potable en la comunidad de Molinos, segunda etapa</t>
  </si>
  <si>
    <t>FISM-02-035/2017  Construccion de caja de válvulas y enmallado</t>
  </si>
  <si>
    <t>FISM-02-036/2017  Construcción de red de agua potable Francisco Villa</t>
  </si>
  <si>
    <t xml:space="preserve">GRUPO CONSTRUCTOR MED CER, S.A. DE C.V. </t>
  </si>
  <si>
    <t>FISM-02-002/2017  Rehabilitación de alcantarillado calle Miguel Hidalgo La Acera,  Cienega Grande</t>
  </si>
  <si>
    <t>DM-02-001/2017  Pavimento de concreto hidráulico El Llavero</t>
  </si>
  <si>
    <t>CONSTRUCCIONES LUCIO HERMANOS, S.A. DE C.V.</t>
  </si>
  <si>
    <t>DM-02-002/2017  Pavimento de concreto hidráulico Villa Juárez</t>
  </si>
  <si>
    <t>DM-02-003/2017  Pavimento de concreto hidráulico Tanque de Guadalupe, La Dichosa y Ojo de Agua de los Sauces</t>
  </si>
  <si>
    <t>CONCRETOS UNIVERSALES, S.A. DE C.V.</t>
  </si>
  <si>
    <t>FRESAR-02-001/2017  Pavimento de concreto hidráulico San José del Rio</t>
  </si>
  <si>
    <t>FRESAR-02-009/2017  Colocación de pasto sintético en cancha de fútbol</t>
  </si>
  <si>
    <t>Vo.Bo. - 0023/17  Construcción de pavimento hidráulico en calle Loma Bonita, comunidad Amarillas de Esparza, municipio de Asientos, Estado de Aguascalientes</t>
  </si>
  <si>
    <t>Vo.Bo. - 0029/17  Construcción de pavimento hidráulico en calle Francisco I Madero, comunidad de El Tule, municipio de Asientos, estado de Aguascalientes</t>
  </si>
  <si>
    <t>ALONSO MAQUINARIA Y CONSTRUCCIONES, S.A. DE C.V.</t>
  </si>
  <si>
    <t>Vo.Bo. - 0021/17  Construcción de pavimento hidráulico en calle J. Guadalupe, comunidad Francisco Villa, municipio de Asientos, estado de Aguascalientes.</t>
  </si>
  <si>
    <t>Vo.Bo. - 0022/17  Pavimentación calle J. Guadalupe en la comunidad Francisco Villa Asientos, Aguascalientes</t>
  </si>
  <si>
    <t>Vo.Bo. - 0028/17  Construcción de pavimento hidráulico en calle Emiliano Zapata, comunidad de San Antonio de los Martínez, municipio de Asientos, estado de Aguascalientes</t>
  </si>
  <si>
    <t>Vo.Bo. - 0027/17  Pavimento calle Emiliano Zapata en la localidad de San Antonio de los Martínez, en el municipio de Asientos, en el estado de Aguascalientes</t>
  </si>
  <si>
    <t>Vo.Bo. - 0025/17  Pavimentación en la comunidad Tanque de Guadalupe , en el municipio de Asientos, en el estado de Aguascalientes</t>
  </si>
  <si>
    <t xml:space="preserve">  Bulevar Manuel J. Cluthier en la comunidad de La Tinajuela Asientos, Aguascalientes</t>
  </si>
  <si>
    <t>Vo.Bo. - 0024/17  Construcción de pavimento hidráulico en calle Francisco I Madero, comunidad de Villa Juárez, municipio de Asientos, estado de Aguascalientes</t>
  </si>
  <si>
    <t>Vo.Bo. - 0026/17  Pavimento con concreto hidráulico en la localidad de Villa Juárez, en el municipio de Asientos, en el estado de Aguascalientes</t>
  </si>
  <si>
    <t>Vo.Bo. - 0033/17  Construcción de velaria Escuela Secundaria Técnica 16, en el municipio de Asientos, en el estado de Aguascalientes</t>
  </si>
  <si>
    <t>CONSTRUCCIONES INDUSTRIALES ES-RAM, S.A. DE C.V.</t>
  </si>
  <si>
    <t>Vo.Bo. - 0031/17  Construcción de velaria en Escuela Secundaria Técnica 15 localidad de Las Fraguas, en el municipio de Asientos, en el estado de Aguascalientes</t>
  </si>
  <si>
    <t>Vo.Bo. - 0032/17  Construcción de velaria CBTA 40 Villa Juárez, en el municipio de Asientos, en el estado de Aguascalientes</t>
  </si>
  <si>
    <t>LUANMA CONSTRUCCIONES S.A. DE C.V.</t>
  </si>
  <si>
    <t>Vo.Bo. - 0034/17  Infraestructura en Escuela Secundaria Técnica 12 en la localidad de Villa Juárez, en el municipio de Asientos, en el estado de Aguascalientes</t>
  </si>
  <si>
    <t>Vo.Bo. - 0030/17  Ampliación y modernización de carretera Tinajuela-Tepetatillo, Asientos, Aguascalientes</t>
  </si>
  <si>
    <t>PAVTERR, S.A. DE C.V.</t>
  </si>
  <si>
    <t>Vo.Bo. - 0094/17  Plaza cultural Lázaro Cárdenas, en el municipio de Asientos, en el estado de Aguascalientes</t>
  </si>
  <si>
    <t xml:space="preserve">  Regeneración  Urbana Ecológica calle Miguel Hidalgo, Asientos. Primera etapa</t>
  </si>
  <si>
    <t xml:space="preserve">  Rehabilitación de Unidad Deportiva Los Vallados, Asientos. Primera etapa </t>
  </si>
  <si>
    <t>INSPECCION DETALLADA, LEVANTAMIENTO TOPOGRAFICO Y DE DAÑOS DEL PUENTE BICENTENARIO.,AV. AGUASCALIENTES SUR ESQUINA BLVD. JOSÉ MA. CHÁVEZ</t>
  </si>
  <si>
    <t xml:space="preserve">EURO ESTUDIOS S.A. DE C.V.                                                                          </t>
  </si>
  <si>
    <t>INSPECCIÓN Y PESAJE DE LOS TIRANTES DEL PUENTE BICENTENARIO, INTERSECCIÓN DE AV. AGUASCALIENTES SUR Y BLVD. JOSÉ MARÍA CHÁVEZ</t>
  </si>
  <si>
    <t xml:space="preserve">FREYSSINET DE MEXICO S.A. DE C.V.                                                                   </t>
  </si>
  <si>
    <t>ILUMINACIÓN DE PUENTE BICENTENARIO, INTERSECCIÓN DE AV. AGUASCALIENTES SUR Y BLVD. JOSÉ MARÍA CHÁVEZ</t>
  </si>
  <si>
    <t>PAVIMENTO ASFÁLTICO CALZADA LATERAL ORIENTE DE BLVD. JOSÉ MARÍA CHÁVEZ, BLVD. JOSÉ MARÍA CHÁVEZ, ENTRE AV. AGUASCALIENTES SUR Y BLVD. SIGLO XXI</t>
  </si>
  <si>
    <t>I.C. ROBERTO GUADALUPE ESCUDERO CALDERA</t>
  </si>
  <si>
    <t>REHABILITACIÓN Y REACONDICIONAMIENTO DE CALDERA EN ALBERCA MUNICIPAL BOULEVARES, CALLE JESÚS SOTELO INCLÁN, BULEVARES Fracc. 1a. Secc.</t>
  </si>
  <si>
    <t xml:space="preserve">DE LIRA IBARRA, HORACIO, I.C.                                                                       </t>
  </si>
  <si>
    <t>CONSTRUCCIÓN DE PAVIMENTO HIDRÁULICO, CALLE ALFA Y OMEGA TRAMO 01, DE CALLE SAN JOSE A CALLE SAN MIGUEL, LOS PERICOS Fracc.</t>
  </si>
  <si>
    <t xml:space="preserve">MUELLE CONSTRUCTORA, S.A. DE C.V.                                                                   </t>
  </si>
  <si>
    <t>CONSTRUCCIÓN DE PAVIMENTO HIDRÁULICO, CALLE ALFA Y OMEGA TRAMO 02, DE CALLE SAN MIGUEL,  A  AV.   RODOLFO LANDEROS GALLEGOS, LOS PERICOS Fracc.</t>
  </si>
  <si>
    <t xml:space="preserve">CONSTRUCTORA VALDEZ RODRIGUEZ, S.A. DE C.V.                                                         </t>
  </si>
  <si>
    <t>CONSTRUCCIÓN DE PAVIMENTO HIDRÁULICO CALLE SAN JOSE, DE CALLE SAN COSME  A CALLE  DEL  LOTO, LOS PERICOS Fracc.</t>
  </si>
  <si>
    <t xml:space="preserve">MADERERIA Y CONSTRUCCIONES ALLPINO  S.A. DE C.V.                                                    </t>
  </si>
  <si>
    <t>PAVIMENTO HIDRÁULICO, CALLE SANTA ESTHER, LOS PERICOS Fracc.</t>
  </si>
  <si>
    <t>I.C. SERGIO ROMERO ROSALES</t>
  </si>
  <si>
    <t>PAVIMENTO HIDRÁULICO, CALLE SANTA TERESA, LOS PERICOS Fracc.</t>
  </si>
  <si>
    <t xml:space="preserve">GRUPO FUSION AGUASCALIENTES, S.A. DE C.V.                                                           </t>
  </si>
  <si>
    <t>PAVIMENTO HIDRÁULICO, CALLE SANTA JUANA, LOS PERICOS Fracc.</t>
  </si>
  <si>
    <t xml:space="preserve">CONSTRUCCION ARTECH, S.A. DE C.V.                                                                   </t>
  </si>
  <si>
    <t>PAVIMENTO HIDRÁULICO, CALLE SANTA CLARA, LOS PERICOS Fracc.</t>
  </si>
  <si>
    <t>PAVIMENTO HIDRÁULICO, CALLE SANTA PETRA, LOS PERICOS Fracc.</t>
  </si>
  <si>
    <t xml:space="preserve">CONCRETOS UNIVERSALES, S.A. DE C.V.                                                                 </t>
  </si>
  <si>
    <t>PAVIMENTO HIDRÁULICO CALLE PAZ ROMO DE VIVAR,, TRAMO DE CALLE GENERAL LÁZARO CÁRDENAS, A AV.  POLIDUCTO, RODOLFO LANDEROS GALLEGOS Fracc.</t>
  </si>
  <si>
    <t>PAVIMENTO HIDRÁULICO CALLE MARIA ANTONIETA ALVAREZ, TRAMO DE CALLE PAULA DE J. JIMENEZ YAÑEZ A CALLE PAZ ROMO DE VIVAR, RODOLFO LANDEROS GALLEGOS Frac</t>
  </si>
  <si>
    <t xml:space="preserve">URBANIZACIONES Y TERRACERIAS TORRES, S.A. DE C.V.                                                   </t>
  </si>
  <si>
    <t>CONSTRUCCIÓN DE 31 RECÁMARAS ADICIONALES EN IGUAL NÚMERO DE VIVIENDAS, ZONA 01,,  VARIAS COLONIAS DEL MUNICIPIO DE AGUASCALIENTES</t>
  </si>
  <si>
    <t>CONSTRUCCIÓN DE 30 RECÁMARAS ADICIONALES EN IGUAL NÚMERO DE VIVIENDAS, ZONA 02,, VARIAS COLONIAS DEL MUNICIPIO DE AGUASCALIENTES</t>
  </si>
  <si>
    <t>CONSTRUCCIÓN DE 30 RECÁMARAS ADICIONALES EN IGUAL NÚMERO DE VIVIENDAS, ZONA 03,, VARIAS COLONIAS DEL MUNICIPIO DE AGUASCALIENTES</t>
  </si>
  <si>
    <t xml:space="preserve">AGORA ARQUITECTOS E INGENIEROS, S.A. DE C.V.                                                        </t>
  </si>
  <si>
    <t>CONSTRUCCIÓN DE 13 RECÁMARAS ADICIONALES EN IGUAL NÚMERO DE VIVIENDAS ZONA 04,, VARIAS COLONIAS DEL MUNICIPIO DE AGUASCALIENTES</t>
  </si>
  <si>
    <t xml:space="preserve">BERNAL MARTINEZ, J. JESUS, I.C.                                                                     </t>
  </si>
  <si>
    <t>CONSTRUCCIÓN DE 09 RECÁMARAS ADICIONALES EN IGUAL NÚMERO DE VIVIENDAS, ZONA 05,, VARIAS COLONIAS DEL MUNICIPIO DE AGUASCALIENTES</t>
  </si>
  <si>
    <t>MEJORAMIENTO PREESCOLAR SOR JUANA INÉS DE LA CRUZ, CALLE JOSÉ R. PALOS 225, JOSE LOPEZ PORTILLO Fracc. Lic.</t>
  </si>
  <si>
    <t>MACIAS AVILA, JOSE ARTURO, I.C.</t>
  </si>
  <si>
    <t>MEJORAMIENTO CENDI TERESA DE CALCUTA, CALLE SERAPIO RENDÓN S/N, INSURGENTES Fracc.</t>
  </si>
  <si>
    <t>MEJORAMIENTO PRIMARIA ISIDRO CASTILLO PÉREZ, CALLE GRAL. JUVENTINO ESPINOZA S/N, JOSE LOPEZ PORTILLO Fracc. Lic.</t>
  </si>
  <si>
    <t>EXPLORA INGENIERÍA, S.A DE C.V.</t>
  </si>
  <si>
    <t>MEJORAMIENTO SEC. TEC. NO. 24 JOSÉ ISABEL DURÓN HERNÁNDEZ, AV. ÁGUILA S/N, PILAR BLANCO Inf.</t>
  </si>
  <si>
    <t>MEJORAMIENTO SECUNDARIA GRAL. NO. 10.  22 DE OCTUBRE, CALLE JOSÉ CALVILLO ESQ. CALLE JUVENTINO ESPINOZA, JOSE LOPEZ PORTILLO Fracc. Lic.</t>
  </si>
  <si>
    <t>MEJORAMIENTO PRIMARIA JOSÉ F. ELIZONDO, AV. POLIDUCTO, RODOLFO LANDEROS GALLEGOS Fracc.</t>
  </si>
  <si>
    <t>VELASCO GONZALEZ, GERARDO, ARQ.</t>
  </si>
  <si>
    <t>MEJORAMIENTO PRIMARIA CUAUHTEMOC I., CALLE MÁRTIRES DE RÍO BLANCO, ESQ. CALLE CUMBRES DE MIAHUATLÁN., LAS CUMBRES Fracc.</t>
  </si>
  <si>
    <t>MEJORAMIENTO PREESCOLAR LUIS DONALDO COLOSIO MURRIETA, PLAZA DE LA FUENTE DEL SOL No. 100, INF. FIDEL VELAZQUEZ</t>
  </si>
  <si>
    <t>PMI CONSTRUCCIONES, S.A DE C.V.</t>
  </si>
  <si>
    <t>MEJORAMIENTO ESC. SEC. TÉC. NO. 38 MARIO AGUILERA DORANTES, CALLE CULTURA TOTONACA S/N, MIRADOR DE LAS CULTURAS Fracc.</t>
  </si>
  <si>
    <t>PADILLA GONZALEZ, JOSE, ARQ.</t>
  </si>
  <si>
    <t>MEJORAMIENTO PREESCOLAR BENITO DIAZ SANCHEZ, CALLE LAZUITA No. 115, COM. NORIAS DE OJOCALIENTE</t>
  </si>
  <si>
    <t>MEJORAMIENTO TELESECUNDARIA NO. 45 ENRIQUE OLIVARES SANTANA, AV. DIAMANTES NO. 113, NORIAS DE OJOCALIENTE Com.</t>
  </si>
  <si>
    <t>DE LIRA IBARRA, HORACIO, I.C.</t>
  </si>
  <si>
    <t>MEJORAMIENTO PREESCOLAR AZTECA, CALLE GUADALUPE NÁJERA S/N, CALVILLITO Com.</t>
  </si>
  <si>
    <t>MEJORAMIENTO PRIMARIA RAFAEL RAMÍREZ UGARTE, PRIVADA JOSÉ A. VELARDE S/N, JOSE LOPEZ PORTILLO Fracc. Lic.</t>
  </si>
  <si>
    <t>COPZA, S. DE R.L. DE C.V.</t>
  </si>
  <si>
    <t>MEJORAMIENTO PREESCOLAR CECILIA OCCELLI DE SALINAS, ANDADOR DEL RUISEÑOR 102, ESQ. BLVD. AGUILA, INF. PILAR BLANCO</t>
  </si>
  <si>
    <t>SEPROCOA, S.A DE C.V.</t>
  </si>
  <si>
    <t>MEJORAMIENTO PREESCOLAR CALMECAC, CALLE CULTURA AZTECA No. 202, FRACC. MIRADOR DE LAS CULTURAS</t>
  </si>
  <si>
    <t>MEJORAMIENTO PRIMARIA RUFINO TAMAYO, CALLE MA. ELENA TORRES NO. 102, ESQ. CALLE MA. LUISA MIER M., RODOLFO LANDEROS GALLEGOS Fracc.</t>
  </si>
  <si>
    <t>MEJORAMIENTO PREESCOLAR FRANCISCO VELA MARMOLEJO, CALLE FRANCISCO GUEL JIMÉNEZ S/N, BENITO PALOMINO DENA Fracc. Lic.</t>
  </si>
  <si>
    <t>RODRIGUEZ LEAL GUZMAN, MIGUEL DE JESUS, I.C.</t>
  </si>
  <si>
    <t>CONSTRUCCIÓN DE PAVIMENTO HIDRÁULICO, BLVD. SIGLO XXI, COL. VICENTE GUERRERO / VILLAS DE SAN ANTONIO</t>
  </si>
  <si>
    <t>PAVIMENTOS Y CONSTRUCCIONES DE AGUASCALIENTES, S.A DE C.V.</t>
  </si>
  <si>
    <t>I.C. JAVIER ARANDA BUGARIN</t>
  </si>
  <si>
    <t>CONSTRUCCIÓN DE PAVIMENTO HIDRÁULICO, BLVD. SIGLOXXI, RANCHO SANTA MONICA</t>
  </si>
  <si>
    <t>CONSTRUCCIÓN DE PARQUE VECINAL SANTA LUCÍA, C. MISIÓN DE SAN JUSTINO ORONA MADRIGAL NTE., MISION DE SANTA LUCIA Fracc.</t>
  </si>
  <si>
    <t xml:space="preserve">JOSMAR CONSTRUCCIONES, S.A. DE C.V.                                                                 </t>
  </si>
  <si>
    <t>CONSTRUCCIÓN DE PAVIMENTO HIDRÁULICO, BLVD. JOSÉ MA. CHÁVEZ, ENTRE CAROLINA VILLANUEVA Y MERCADO DE ABASTOS</t>
  </si>
  <si>
    <t xml:space="preserve">CONSTRUCCIONES ROLFE, S.A. DE C.V.                                                                  </t>
  </si>
  <si>
    <t>CONSTRUCCIÓN DE PAVIMENTO HIDRÁULICO, CALLE ALFREDO LEWIS, ENTRE IGNACIO ZARAGOZA Y AV. INDEPENDENCIA</t>
  </si>
  <si>
    <t xml:space="preserve">CONSTRUCTORA FLORES HERMANOS, S.A. DE C.V.                                                          </t>
  </si>
  <si>
    <t>REHABILITACIÓN DE JARDÍN DE SAN MARCOS, JESUS F. CONTRERAS, BARRIO SAN MARCOS</t>
  </si>
  <si>
    <t>REGENERACIÓN DE CAMELLÓN JUAN DE MONTORO,, ENTRE LA CALLE GLORIETA DE LA PURISIMA Y LA CALLE COSIO, LA PURISIMA Barrio</t>
  </si>
  <si>
    <t xml:space="preserve">CONHICA DESARROLLO, S.A. DE C.V.                                                                    </t>
  </si>
  <si>
    <t>CONSTRUCCIÓN DE PAVIMENTO HIDRÁULICO, BLVD. JOSÉ MA. CHÁVEZ, ENTRE ANTONIO GUTIÉRREZ SOLA  A CAROLINA VILLANUEVA (CALZADA PONIENTE Y CRUCERO)</t>
  </si>
  <si>
    <t xml:space="preserve">MAGS CONSTRUCCIONES, S.A. DE C.V.                                                                   </t>
  </si>
  <si>
    <t>CONSTRUCCIÓN DE PAVIMENTO HIDRÁULICO, AV. JULIO DÍAZ TORRE, ENTRE AV. SIGLO XXI Y JESÚS RIVERA FRANCO</t>
  </si>
  <si>
    <t xml:space="preserve">LOPEZ JARA CONSTRUCTORA, S.A. DE C.V.                                                               </t>
  </si>
  <si>
    <t>CONSTRUCCIÓN DE PAVIMENTO HIDRÁULICO, CALLE FRANCISCO MARES, SANTA MARIA DE GALLARDO Com.</t>
  </si>
  <si>
    <t xml:space="preserve">LM4 POZOS Y CONSTRUCCION, S.A. DE C.V.                                                              </t>
  </si>
  <si>
    <t>REHABILITACIÓN DE BANQUETAS CENTRO HISTÓRICO, CALLES RIVERO Y GUTIÉRREZ,  EMILIANO ZAPATA, GUADALUPE VICTORIA Y LIBERTAD, CENTRO Zona</t>
  </si>
  <si>
    <t xml:space="preserve">ROSALES GUTIERREZ, GERARDO ALEJANDRO, I.C.                                                          </t>
  </si>
  <si>
    <t>CONSTRUCCIÓN DE PAVIEMNTO HIDRÁULICO, BLVD. ADOLFO RUIZ CORTINEZ, SALIDA A CALVILLO</t>
  </si>
  <si>
    <t>REHABILITACIÓN DE BANQUETAS CENTRO HISTÓRICO, VARIAS CALLES, ZONA CENTRO</t>
  </si>
  <si>
    <t>L.V. CONSTRUCCIONES, S.A DE C.V.</t>
  </si>
  <si>
    <t>SECRETARIA DE OBRAS PUBLICAS DEL MUNICIPIO DE CALVILLO</t>
  </si>
  <si>
    <t>SECRETARIA DE OBRAS PUBLICAS DEL MUNICIPIO DE JESUS MARIA</t>
  </si>
  <si>
    <t>DIRECCIÓN DE PLANEACION, OBRAS Y SERVICIOS PUBLICOS MUNICIPALES DEL MUNICIPIO DEL LLANO</t>
  </si>
  <si>
    <t>DIRECCIÓN DE OBRA PÚBLICA DE RINCON DE ROMOS</t>
  </si>
  <si>
    <t>DIRECCIÓN DE OBRAS PÚBLICAS DEL MUNICIPIO DE SAN JOSE DE GRACIA</t>
  </si>
  <si>
    <t>DIRECCIÓN DE OBRAS PÚBLICAS Y PLANEACION DEL MUNICIPIO DE TEPEZALA</t>
  </si>
  <si>
    <t>INSTITUTO DEL AGUA DEL ESTADO DE AGUASCALIENTES</t>
  </si>
  <si>
    <t>PROACTIVA MEDIO AMBINTE CAASA</t>
  </si>
  <si>
    <t>ARRENDAMIENTO DE MAQUINARIA PARA REHABILITACION DE LA RED DE ALCANTARILLADO EN LA CALLE RINCON GALLARDO ENTRE LA CALLE REVOLUCION Y JUAN GRANDE</t>
  </si>
  <si>
    <t>No requiere por excavación</t>
  </si>
  <si>
    <t>AMPLIACION RED ELECTRICAEN CARR. (NORIAS DE OJOCALIENTE-LA LUZ) Km 15+200 LOCALIDAD DE EL MILAGRO</t>
  </si>
  <si>
    <t>Libranza por CFE</t>
  </si>
  <si>
    <t xml:space="preserve">CONSTRUCCION RED DE AGUA POTABLE EN LA CALLE ORION DE LA LOCALIDAD DE LA LUZ </t>
  </si>
  <si>
    <t xml:space="preserve">CONSTRUCCION RED DE AGUA POTABLE EN LA CALLE LOS PRADOS DE LA LOCALIDAD DE SANTA ROSA  </t>
  </si>
  <si>
    <t>CONSTRUCCION  RED DE AGUA POTABLE EN LA CALLE 13 DE SEPTIEMBRE DE LA LOCALIDAD LIC. JESUS TERAN (EL MUERTO)</t>
  </si>
  <si>
    <t>COSOC, S.A. DE C.V.</t>
  </si>
  <si>
    <t>CONSTRUCCION  RED DE AGUA POTABLE EN LA CALLE OLIVARES SANTANA DE LA LOCALIDAD LIC. JESUS TERAN (EL MUERTO)</t>
  </si>
  <si>
    <t>CONSTRUCCION RED DE ALCATARILLADO EN LA PRIVADA ALTAGRACIA NAVA BARRON EN LA LOCALIDAD DE MONTOYA</t>
  </si>
  <si>
    <t>CONSTRUCCION RED DE AGUA POTABLE EN LA PRIVADA ALTAGRACIA NAVA BARRON EN LA LOCALIDAD DE MONTOYA</t>
  </si>
  <si>
    <t>REHABILITACION DE RED DE ALCANTARILLADO EN LA CALLE EMILIANO ZAPATA DE LA LOCALIDAD DE LOS CONOS</t>
  </si>
  <si>
    <t>CONTRUCCION Y SUPERVISION DE AGUASCALIENTES, S.A. C.V.</t>
  </si>
  <si>
    <t>CONSTRUCCION RED DE AGUA POTABLE EN LA CALLE LOS BOSQUES DE LA LOCALIDAD LIC. JESUS TERAN(EL MUERTO)</t>
  </si>
  <si>
    <t>CONSTRUCCION RED DE ALCANTARILLADO EN LA CALLE HNOS, FLORES MAGON (LA LOMA) EN LA LOCALIDAD DE FRANCISCO SARABIA</t>
  </si>
  <si>
    <t>CONSTRUCCIONES Y EDIFICACIONES ADARFAB, S.A. DE C.V.</t>
  </si>
  <si>
    <t>AMPLIACION RED DE ALCANTARILLADO EN LA CALLE IGNACIO ALLENDE EN LA LOCALIDAD DE FRANCISCO SARABIA</t>
  </si>
  <si>
    <t>AMPLIACION RED DE ALCANTARILLADO EN LA PRIVADA LA LUCITA LADO PONIENTE KM 1+840 CARR. SAN ISIDRO-LASOLEDAD  EN LA LOCALIDAD LA LUCITA</t>
  </si>
  <si>
    <t>CONSTRUCCION DE GUARNCIONES Y BANQUETAS EN LA CALLE RINCON GALLARDO DE LA CABECERA MUNICIPAL DE PALO ALTO</t>
  </si>
  <si>
    <t>CONSTRUCCION DE GUARNCIONES Y BANQUETAS EN LA CALLE VICENTE GUERRERO DE LA CABECERA MUNICIPAL DE PALO ALTO</t>
  </si>
  <si>
    <t>JLJ CONSTRUCCIONES, S.A. DE C.V.</t>
  </si>
  <si>
    <t>CONSTRUCCION DE GUARNCIONES Y BANQUETAS EN LAS CALLES AGUSCALIENTES, LIBERTAD, PINO SUAREZ Y AMANES DE LA CABECERA MUNICIPAL DE PALO ALTO</t>
  </si>
  <si>
    <t>REHABILITACION DE RED DE DRENAJE PLUVIAL Y SANITARIO EN LA CALLE LEONA VICARIO DE LA CABECERA MUNICIPAL DE PALO ALTO</t>
  </si>
  <si>
    <t>H &amp; P URBANIZACION, EDIFICACION Y SERVICIOS, S.A. DE C.V.</t>
  </si>
  <si>
    <t>CONSTRUCCION DE MURO PERIMETRAL EN TELESECUNDARIA CUITLAHUAC EN CALLE DEL ROSAL DE LA LOCALIDAD LOMA DEL REFUGIO</t>
  </si>
  <si>
    <t>No requiere pruebas minimas de laboratorio</t>
  </si>
  <si>
    <t>CONSTRUCCION DE GUARNCIONES Y BANQUETAS EN LAS CALLES JUAN DIAZ MARTINEZ Y EMILIANO ZAPATA DE LA LOCALIDAD OJO DE AGUA DE CRUCITAS</t>
  </si>
  <si>
    <t>INGENIARE CREATIVA, S.A. DE C.V.</t>
  </si>
  <si>
    <t>REHABILITACION DE RED DE AGUA POTABLE EN LA CALLE LEONA VICARIO DE LA CABECERA MUNICIPAL DE PALO ALTO</t>
  </si>
  <si>
    <t>IRANCO, S.A. DE C.V.</t>
  </si>
  <si>
    <t>REHABILITACION DE LA RED DE DRENAJE PLUVIAL Y SANITARIO DE LA CALLE GUADALUPE VICTORIA ENTRE GRAL. IGNACIO ZARAGOZA Y CRISTOBAL COLON EN LA CABECERA MUNICIPAL DE PALO ALTO</t>
  </si>
  <si>
    <t>AMPLIACION RED DE ALCANTARILLADO EN LA CALLE ADOLFO LOPEZ MATEOS EN LA LOCALIDAD DE LA LUZ</t>
  </si>
  <si>
    <t>AMPLIACION RED DE ALCANTARILLADO EN LA CALLE LUIS DONALDO COLOSIO LADO DERECHO EN LA LOCALIDAD DE LA LUZ</t>
  </si>
  <si>
    <t>REHABILITACION RED DE DRENAJE PLUVIAL Y SANITTARIO EN LA CALLE GUADALUPE VICTORIA ENTRE LAS CALLES VICENTE GUERRERO Y DOMINGO ZAVALA DE LA CABECERA MUNICIPAL DE PALO ALTO</t>
  </si>
  <si>
    <t>CONSTRUCCION RED DE ALCANTARILLADO EN LAS CALLES LAZARO CARDENAS, PANFILO NATERA Y MANUEL GOMEZ MORIN DE LA LOCALIDAD DE PALO ALTO</t>
  </si>
  <si>
    <t xml:space="preserve">CONDUCCION DE LINEA DE CONDUCCION DE AGUA POTABLE DEL BARRENO AL MOCHO LOCALIDAD SAN FRANCISCO DE LOS VIVEROS </t>
  </si>
  <si>
    <t>DTERRAK, S.A. DE C.V.</t>
  </si>
  <si>
    <t xml:space="preserve">CONSTRUCCION RED DE ALCANTARILLADO EN LAS CALLES EL ROBLE, PALO BLANCO Y ALAMO DE LA LOCALIDAD DE EL RETOÑO </t>
  </si>
  <si>
    <t>Vo.Bo. 0049/17 CONSTRUCCION PRIMERA ETAPA PARQUE DE BASE BALL LOTE 1 MANZANA 15 CALLE FRANCISCO I MADERO DE LA LOCALIDAD DE LOS CONOS</t>
  </si>
  <si>
    <t>CONSTRUCCION DE GUARNICIONES Y BANQUETAS EN LAS CALLES SANTA RITA Y SANTA GETRUDIS EN LA LOCALIDAD DE SANTA ROSA</t>
  </si>
  <si>
    <t>Vo.Bo. 0129/17 CONSTRUCCION DE PAVIMENTO HIDRAULICO, GUARNICIONES Y BANQUETAS, RED DE AGUA POTABLE Y ALCANTARILLADO, EN LA CALLE AGUASCALIENTES, ENTRE LAS CALLES GUADALUPE VICTORIA Y LEONA VICARIO DE LA LOCALIDAD DE PALO ALTO</t>
  </si>
  <si>
    <t>DESARROLLO DAP C, S.A. DE C.V.</t>
  </si>
  <si>
    <t>Vo.Bo. 0131/17 CONSTRUCCION DE PAVIMENTO HIDRAULICO,  RED DE AGUA POTABLE Y ALCANTARILLADO, EN LA CALLE NICOLAS BRAVO,  DE LA LOCALIDAD DE PALO ALTO</t>
  </si>
  <si>
    <t>PEDROZA DIAZ CONSTRUCCIONES, S.A. DE C.V.</t>
  </si>
  <si>
    <t>Vo.Bo. 0130/17 CONSTRUCCION DE PAVIMENTO HIDRAULICO,  RED DE AGUA POTABLE Y ALCANTARILLADO, EN LA CALLE LUIS DONALDO COLOSIO,  ENTRE LAS CALLES REVOLUCION Y AMANES DE LA LOCALIDAD DE PALO ALTO</t>
  </si>
  <si>
    <t>Vo.Bo. 0132/17 CONSTRUCCION DE PAVIMENTO HIDRAULICO,  RED DE AGUA POTABLE Y ALCANTARILLADO, EN LA CALLE VALENTIN GOMEZ FARIAS,  ENTRE NICOLAS BRAVO Y FRANCISCO GONZALEZ  DE LA LOCALIDAD DE PALO ALTO</t>
  </si>
  <si>
    <t>Vo.Bo. 0133/17 CONSTRUCCION DE PAVIMENTO HIDRAULICO,  RED DE AGUA POTABLE Y ALCANTARILLADO, EN LAS CALLESORQUIDEA Y LOS JARDINES,  ENTRE NOCHE BUENA Y AMAPOLA DE LA LOCALIDAD DE LOMA DEL REFUGIO</t>
  </si>
  <si>
    <t>Vo.Bo. 0127/17 CONSTRUCCION DE VELARIA EN LA PLAZA PRINCIPAL EN LA CALLE FRANCISCO I MADERO Y CALLE LOS MIRASOLES DE LA LOCALIDAD EL TERREMOTO</t>
  </si>
  <si>
    <t xml:space="preserve">ESPINOSA SILVA, EVERARDO ARQ. </t>
  </si>
  <si>
    <t xml:space="preserve">CERVANTES VERDUZCO, HECTOR MANUEL ARQ. </t>
  </si>
  <si>
    <t xml:space="preserve">GUTIERREZ MACIAS, JESUS ALEJANDRO ARQ. </t>
  </si>
  <si>
    <t>RIVAS TORRES,  JOSE JESUS ARQ.</t>
  </si>
  <si>
    <t xml:space="preserve">CARRILLO GONZALEZ, MARIA FERNANDA ARQ. </t>
  </si>
  <si>
    <t xml:space="preserve">MARTINEZ LOZANO, RENE ARQ. </t>
  </si>
  <si>
    <t>GRUPO INGENIEROS CIVILES Y ARRENDADORES DE MAQUINARIA, S.A. DE C.V.</t>
  </si>
  <si>
    <t xml:space="preserve">TELLES PEREDO, JOSE LUIS I.C.                                                                  </t>
  </si>
  <si>
    <t>RAMIREZ GUARDADO, ANGEL DE JESUS I.C.</t>
  </si>
  <si>
    <t xml:space="preserve">PERALTA PLANCARTE, CESAR ENRIQUE I.C.  </t>
  </si>
  <si>
    <t xml:space="preserve">MEDRANO LECHUGA, HECTOR HUGO I.C. </t>
  </si>
  <si>
    <t xml:space="preserve">SALAZAR ROMERO, JAIME ALEJANDRO I.C. </t>
  </si>
  <si>
    <t xml:space="preserve">CONTRERAS MORALES, JORGE I.C. </t>
  </si>
  <si>
    <t xml:space="preserve">BADILLO, JULIO CESAR  I.C. </t>
  </si>
  <si>
    <t xml:space="preserve">DIAZ SANCHEZ, LUIS ROBERTO I.C.                         </t>
  </si>
  <si>
    <t xml:space="preserve">HERMOSILLO GONZALEZ, MARCO ANTONIO I.C. </t>
  </si>
  <si>
    <t xml:space="preserve">FERNANDEZ ESPARZA, MARGARITO I.C. </t>
  </si>
  <si>
    <t xml:space="preserve">AVILA LEDEZMA, MARTIN ALEJANDRO I.C. </t>
  </si>
  <si>
    <t xml:space="preserve">LOZANO DAVILA, OSCAR DANIEL I.C. </t>
  </si>
  <si>
    <t xml:space="preserve">DAVALOS ALVAREZ, RAMON TOMAS I.C. </t>
  </si>
  <si>
    <t xml:space="preserve">MORENO GUTIERREZ, SERGIO I.C. </t>
  </si>
  <si>
    <t xml:space="preserve">DE LA PEÑA CASTILLO, TERESO JAVIER  I.C. </t>
  </si>
  <si>
    <t>QUEZADA GUTIERREZ, JACOB ALEJANDRO I.C.</t>
  </si>
  <si>
    <t>ARIAS RAMIREZ, JAVIER OMAR I.C.</t>
  </si>
  <si>
    <t xml:space="preserve">OLVERA NUÑEZ, JUAN I.I.E.    </t>
  </si>
  <si>
    <t>CALDERON ZAMARRIPA, RAFAEL I.C.</t>
  </si>
  <si>
    <t>PALACIOS BAUTISTA, RODHERICK I.C.</t>
  </si>
  <si>
    <t>HERNANDEZ AYALA, JOSE GUADALUPE ARQ.</t>
  </si>
  <si>
    <t>CODEPRO CONSTRUCCIONES, S.A. DE C.V.</t>
  </si>
  <si>
    <t>CONSTRUCCIONES R2CYC, S.A DE C.V.</t>
  </si>
  <si>
    <t xml:space="preserve">GOMEZ CANTU, EDGAR ALBERTO I.C. </t>
  </si>
  <si>
    <t xml:space="preserve">H &amp; R SUMINISTROS Y CONSTRUCCIONES, S.A. DE C.V.                                                 </t>
  </si>
  <si>
    <t xml:space="preserve">MEDINA GONZALEZ, MIGUEL ANGEL ARQ. </t>
  </si>
  <si>
    <t>JAYME VALERIO, MIGUEL ANGEL ARQ.</t>
  </si>
  <si>
    <t xml:space="preserve">MUÑOZ GOMEZ, CESAR ALEXIS I.C. </t>
  </si>
  <si>
    <t>O.L. DISEÑO Y URBANIZACION, S.A. DE C.V.</t>
  </si>
  <si>
    <t>OLDA CONSTRUCCIONES, S.A. DE C.V. EN P. FRADAG CONSTRUCTORES, S.A. DE C.V.</t>
  </si>
  <si>
    <t xml:space="preserve">RAMOS PADILLA, CESAR IGNACIO ARQ. </t>
  </si>
  <si>
    <t>RODRIGUEZ PEREZ, CESAR OCTAVIO I.C.</t>
  </si>
  <si>
    <t xml:space="preserve">ROSALES MENDOZA, HECTOR ARQ. </t>
  </si>
  <si>
    <t>VAGUE CONSTRUCCIOENES, S.A. DE C.V.</t>
  </si>
  <si>
    <t>1 _SICOM</t>
  </si>
  <si>
    <t>2 _SICOM</t>
  </si>
  <si>
    <t>3 _SICOM</t>
  </si>
  <si>
    <t>4 _SICOM</t>
  </si>
  <si>
    <t>5 _SICOM</t>
  </si>
  <si>
    <t>6 _SICOM</t>
  </si>
  <si>
    <t>7 _SICOM</t>
  </si>
  <si>
    <t>8 _SICOM</t>
  </si>
  <si>
    <t>9 _SICOM</t>
  </si>
  <si>
    <t>10 _SICOM</t>
  </si>
  <si>
    <t>11 _SICOM</t>
  </si>
  <si>
    <t>12 _SICOM</t>
  </si>
  <si>
    <t>13 _SICOM</t>
  </si>
  <si>
    <t>14 _SICOM</t>
  </si>
  <si>
    <t>15 _SICOM</t>
  </si>
  <si>
    <t>16 _SICOM</t>
  </si>
  <si>
    <t>17 _SICOM</t>
  </si>
  <si>
    <t>18 _SICOM</t>
  </si>
  <si>
    <t>19 _SICOM</t>
  </si>
  <si>
    <t>20 _SICOM</t>
  </si>
  <si>
    <t>21 _SICOM</t>
  </si>
  <si>
    <t>22 _SICOM</t>
  </si>
  <si>
    <t>23 _SICOM</t>
  </si>
  <si>
    <t>24 _SICOM</t>
  </si>
  <si>
    <t>25 _SICOM</t>
  </si>
  <si>
    <t>26 _SICOM</t>
  </si>
  <si>
    <t>27 _SICOM</t>
  </si>
  <si>
    <t>28 _SICOM</t>
  </si>
  <si>
    <t>29 _SICOM</t>
  </si>
  <si>
    <t>30 _SICOM</t>
  </si>
  <si>
    <t>31 _SICOM</t>
  </si>
  <si>
    <t>32 _SICOM</t>
  </si>
  <si>
    <t>33 _SICOM</t>
  </si>
  <si>
    <t>34 _SICOM</t>
  </si>
  <si>
    <t>35 _SICOM</t>
  </si>
  <si>
    <t>36 _SICOM</t>
  </si>
  <si>
    <t>37 _SICOM</t>
  </si>
  <si>
    <t>38 _SICOM</t>
  </si>
  <si>
    <t>1 _SOPMA</t>
  </si>
  <si>
    <t>2 _SOPMA</t>
  </si>
  <si>
    <t>3 _SOPMA</t>
  </si>
  <si>
    <t>4 _SOPMA</t>
  </si>
  <si>
    <t>5 _SOPMA</t>
  </si>
  <si>
    <t>6 _SOPMA</t>
  </si>
  <si>
    <t>7 _SOPMA</t>
  </si>
  <si>
    <t>8 _SOPMA</t>
  </si>
  <si>
    <t>9 _SOPMA</t>
  </si>
  <si>
    <t>10 _SOPMA</t>
  </si>
  <si>
    <t>11 _SOPMA</t>
  </si>
  <si>
    <t>12 _SOPMA</t>
  </si>
  <si>
    <t>13 _SOPMA</t>
  </si>
  <si>
    <t>14 _SOPMA</t>
  </si>
  <si>
    <t>15 _SOPMA</t>
  </si>
  <si>
    <t>16 _SOPMA</t>
  </si>
  <si>
    <t>17 _SOPMA</t>
  </si>
  <si>
    <t>18 _SOPMA</t>
  </si>
  <si>
    <t>19 _SOPMA</t>
  </si>
  <si>
    <t>20 _SOPMA</t>
  </si>
  <si>
    <t>21 _SOPMA</t>
  </si>
  <si>
    <t>22 _SOPMA</t>
  </si>
  <si>
    <t>23 _SOPMA</t>
  </si>
  <si>
    <t>24 _SOPMA</t>
  </si>
  <si>
    <t>25 _SOPMA</t>
  </si>
  <si>
    <t>26 _SOPMA</t>
  </si>
  <si>
    <t>27 _SOPMA</t>
  </si>
  <si>
    <t>28 _SOPMA</t>
  </si>
  <si>
    <t>29 _SOPMA</t>
  </si>
  <si>
    <t>30 _SOPMA</t>
  </si>
  <si>
    <t>31 _SOPMA</t>
  </si>
  <si>
    <t>32 _SOPMA</t>
  </si>
  <si>
    <t>33 _SOPMA</t>
  </si>
  <si>
    <t>34 _SOPMA</t>
  </si>
  <si>
    <t>35 _SOPMA</t>
  </si>
  <si>
    <t>36 _SOPMA</t>
  </si>
  <si>
    <t>37 _SOPMA</t>
  </si>
  <si>
    <t>38 _SOPMA</t>
  </si>
  <si>
    <t>39 _SOPMA</t>
  </si>
  <si>
    <t>40 _SOPMA</t>
  </si>
  <si>
    <t>41 _SOPMA</t>
  </si>
  <si>
    <t>42 _SOPMA</t>
  </si>
  <si>
    <t>43 _SOPMA</t>
  </si>
  <si>
    <t>44 _SOPMA</t>
  </si>
  <si>
    <t>45 _SOPMA</t>
  </si>
  <si>
    <t>46 _SOPMA</t>
  </si>
  <si>
    <t>47 _SOPMA</t>
  </si>
  <si>
    <t>48 _SOPMA</t>
  </si>
  <si>
    <t>49 _SOPMA</t>
  </si>
  <si>
    <t>50 _SOPMA</t>
  </si>
  <si>
    <t>1 _ASIENTOS</t>
  </si>
  <si>
    <t>2 _ASIENTOS</t>
  </si>
  <si>
    <t>3 _ASIENTOS</t>
  </si>
  <si>
    <t>4 _ASIENTOS</t>
  </si>
  <si>
    <t>5 _ASIENTOS</t>
  </si>
  <si>
    <t>6 _ASIENTOS</t>
  </si>
  <si>
    <t>7 _ASIENTOS</t>
  </si>
  <si>
    <t>8 _ASIENTOS</t>
  </si>
  <si>
    <t>9 _ASIENTOS</t>
  </si>
  <si>
    <t>10 _ASIENTOS</t>
  </si>
  <si>
    <t>11 _ASIENTOS</t>
  </si>
  <si>
    <t>12 _ASIENTOS</t>
  </si>
  <si>
    <t>13 _ASIENTOS</t>
  </si>
  <si>
    <t>14 _ASIENTOS</t>
  </si>
  <si>
    <t>15 _ASIENTOS</t>
  </si>
  <si>
    <t>16 _ASIENTOS</t>
  </si>
  <si>
    <t>17 _ASIENTOS</t>
  </si>
  <si>
    <t>18 _ASIENTOS</t>
  </si>
  <si>
    <t>19 _ASIENTOS</t>
  </si>
  <si>
    <t>20 _ASIENTOS</t>
  </si>
  <si>
    <t>21 _ASIENTOS</t>
  </si>
  <si>
    <t>22 _ASIENTOS</t>
  </si>
  <si>
    <t>23 _ASIENTOS</t>
  </si>
  <si>
    <t>24 _ASIENTOS</t>
  </si>
  <si>
    <t>25 _ASIENTOS</t>
  </si>
  <si>
    <t>26 _ASIENTOS</t>
  </si>
  <si>
    <t>27 _ASIENTOS</t>
  </si>
  <si>
    <t>28 _ASIENTOS</t>
  </si>
  <si>
    <t>29 _ASIENTOS</t>
  </si>
  <si>
    <t>30 _ASIENTOS</t>
  </si>
  <si>
    <t>31 _ASIENTOS</t>
  </si>
  <si>
    <t>32 _ASIENTOS</t>
  </si>
  <si>
    <t>33 _ASIENTOS</t>
  </si>
  <si>
    <t>34 _ASIENTOS</t>
  </si>
  <si>
    <t>35 _ASIENTOS</t>
  </si>
  <si>
    <t>36 _ASIENTOS</t>
  </si>
  <si>
    <t>37 _ASIENTOS</t>
  </si>
  <si>
    <t>38 _ASIENTOS</t>
  </si>
  <si>
    <t>39 _ASIENTOS</t>
  </si>
  <si>
    <t>40 _ASIENTOS</t>
  </si>
  <si>
    <t>41 _ASIENTOS</t>
  </si>
  <si>
    <t>42 _ASIENTOS</t>
  </si>
  <si>
    <t>43 _ASIENTOS</t>
  </si>
  <si>
    <t>44 _ASIENTOS</t>
  </si>
  <si>
    <t>45 _ASIENTOS</t>
  </si>
  <si>
    <t>46 _ASIENTOS</t>
  </si>
  <si>
    <t>47 _ASIENTOS</t>
  </si>
  <si>
    <t>48 _ASIENTOS</t>
  </si>
  <si>
    <t>49 _ASIENTOS</t>
  </si>
  <si>
    <t>50 _ASIENTOS</t>
  </si>
  <si>
    <t>51 _ASIENTOS</t>
  </si>
  <si>
    <t>52 _ASIENTOS</t>
  </si>
  <si>
    <t>53 _ASIENTOS</t>
  </si>
  <si>
    <t>54 _ASIENTOS</t>
  </si>
  <si>
    <t>55 _ASIENTOS</t>
  </si>
  <si>
    <t>56 _ASIENTOS</t>
  </si>
  <si>
    <t>57 _ASIENTOS</t>
  </si>
  <si>
    <t>58 _ASIENTOS</t>
  </si>
  <si>
    <t>59 _ASIENTOS</t>
  </si>
  <si>
    <t>60 _ASIENTOS</t>
  </si>
  <si>
    <t>61 _ASIENTOS</t>
  </si>
  <si>
    <t>62 _ASIENTOS</t>
  </si>
  <si>
    <t>63 _ASIENTOS</t>
  </si>
  <si>
    <t>64 _ASIENTOS</t>
  </si>
  <si>
    <t>65 _ASIENTOS</t>
  </si>
  <si>
    <t>66 _ASIENTOS</t>
  </si>
  <si>
    <t>1 _COSIO</t>
  </si>
  <si>
    <t>2 _COSIO</t>
  </si>
  <si>
    <t>3 _COSIO</t>
  </si>
  <si>
    <t>4 _COSIO</t>
  </si>
  <si>
    <t>5 _COSIO</t>
  </si>
  <si>
    <t>6 _COSIO</t>
  </si>
  <si>
    <t>7 _COSIO</t>
  </si>
  <si>
    <t>1 _EL LLANO</t>
  </si>
  <si>
    <t>2 _EL LLANO</t>
  </si>
  <si>
    <t>3 _EL LLANO</t>
  </si>
  <si>
    <t>4 _EL LLANO</t>
  </si>
  <si>
    <t>5 _EL LLANO</t>
  </si>
  <si>
    <t>6 _EL LLANO</t>
  </si>
  <si>
    <t>7 _EL LLANO</t>
  </si>
  <si>
    <t>8 _EL LLANO</t>
  </si>
  <si>
    <t>9 _EL LLANO</t>
  </si>
  <si>
    <t>10 _EL LLANO</t>
  </si>
  <si>
    <t>11 _EL LLANO</t>
  </si>
  <si>
    <t>12 _EL LLANO</t>
  </si>
  <si>
    <t>13 _EL LLANO</t>
  </si>
  <si>
    <t>14 _EL LLANO</t>
  </si>
  <si>
    <t>15 _EL LLANO</t>
  </si>
  <si>
    <t>16 _EL LLANO</t>
  </si>
  <si>
    <t>17 _EL LLANO</t>
  </si>
  <si>
    <t>18 _EL LLANO</t>
  </si>
  <si>
    <t>19 _EL LLANO</t>
  </si>
  <si>
    <t>20 _EL LLANO</t>
  </si>
  <si>
    <t>21 _EL LLANO</t>
  </si>
  <si>
    <t>22 _EL LLANO</t>
  </si>
  <si>
    <t>23 _EL LLANO</t>
  </si>
  <si>
    <t>24 _EL LLANO</t>
  </si>
  <si>
    <t>25 _EL LLANO</t>
  </si>
  <si>
    <t>26 _EL LLANO</t>
  </si>
  <si>
    <t>27 _EL LLANO</t>
  </si>
  <si>
    <t>28 _EL LLANO</t>
  </si>
  <si>
    <t>29 _EL LLANO</t>
  </si>
  <si>
    <t>30 _EL LLANO</t>
  </si>
  <si>
    <t>31 _EL LLANO</t>
  </si>
  <si>
    <t>32 _EL LLANO</t>
  </si>
  <si>
    <t>33 _EL LLANO</t>
  </si>
  <si>
    <t>34 _EL LLANO</t>
  </si>
  <si>
    <t>35 _EL LLANO</t>
  </si>
  <si>
    <t>1 _PABELLON DE ARTEAGA</t>
  </si>
  <si>
    <t>2 _PABELLON DE ARTEAGA</t>
  </si>
  <si>
    <t>3 _PABELLON DE ARTEAGA</t>
  </si>
  <si>
    <t>4 _PABELLON DE ARTEAGA</t>
  </si>
  <si>
    <t>5 _PABELLON DE ARTEAGA</t>
  </si>
  <si>
    <t>6 _PABELLON DE ARTEAGA</t>
  </si>
  <si>
    <t>7 _PABELLON DE ARTEAGA</t>
  </si>
  <si>
    <t>8 _PABELLON DE ARTEAGA</t>
  </si>
  <si>
    <t>9 _PABELLON DE ARTEAGA</t>
  </si>
  <si>
    <t>10 _PABELLON DE ARTEAGA</t>
  </si>
  <si>
    <t>11 _PABELLON DE ARTEAGA</t>
  </si>
  <si>
    <t>12 _PABELLON DE ARTEAGA</t>
  </si>
  <si>
    <t>13 _PABELLON DE ARTEAGA</t>
  </si>
  <si>
    <t>1 _SFR</t>
  </si>
  <si>
    <t>2 _SFR</t>
  </si>
  <si>
    <t>3 _SFR</t>
  </si>
  <si>
    <t>4 _SFR</t>
  </si>
  <si>
    <t>5 _SFR</t>
  </si>
  <si>
    <t>1 _CCAPAMA</t>
  </si>
  <si>
    <t>2 _CCAPAMA</t>
  </si>
  <si>
    <t>3 _CCAPAMA</t>
  </si>
  <si>
    <t>4 _CCAPAMA</t>
  </si>
  <si>
    <t>5 _CCAPAMA</t>
  </si>
  <si>
    <t>6 _CCAPAMA</t>
  </si>
  <si>
    <t>7 _CCAPAMA</t>
  </si>
  <si>
    <t>8 _CCAPAMA</t>
  </si>
  <si>
    <t>9 _CCAPAMA</t>
  </si>
  <si>
    <t>10 _CCAPAMA</t>
  </si>
  <si>
    <t>11 _CCAPAMA</t>
  </si>
  <si>
    <t>12 _CCAPAMA</t>
  </si>
  <si>
    <t>13 _CCAPAMA</t>
  </si>
  <si>
    <t>14 _CCAPAMA</t>
  </si>
  <si>
    <t>15 _CCAPAMA</t>
  </si>
  <si>
    <t>1 _IIFEA</t>
  </si>
  <si>
    <t>2 _IIFEA</t>
  </si>
  <si>
    <t>3 _IIFEA</t>
  </si>
  <si>
    <t>4 _IIFEA</t>
  </si>
  <si>
    <t>5 _IIFEA</t>
  </si>
  <si>
    <t>6 _IIFEA</t>
  </si>
  <si>
    <t>7 _IIFEA</t>
  </si>
  <si>
    <t>8 _IIFEA</t>
  </si>
  <si>
    <t>9 _IIFEA</t>
  </si>
  <si>
    <t>10 _IIFEA</t>
  </si>
  <si>
    <t>11 _IIFEA</t>
  </si>
  <si>
    <t>12 _IIFEA</t>
  </si>
  <si>
    <t>13 _IIFEA</t>
  </si>
  <si>
    <t>14 _IIFEA</t>
  </si>
  <si>
    <t>15 _IIFEA</t>
  </si>
  <si>
    <t>16 _IIFEA</t>
  </si>
  <si>
    <t>17 _IIFEA</t>
  </si>
  <si>
    <t>18 _IIFEA</t>
  </si>
  <si>
    <t>19 _IIFEA</t>
  </si>
  <si>
    <t>20 _IIFEA</t>
  </si>
  <si>
    <t>21 _IIFEA</t>
  </si>
  <si>
    <t>22 _IIFEA</t>
  </si>
  <si>
    <t>23 _IIFEA</t>
  </si>
  <si>
    <t>24 _IIFEA</t>
  </si>
  <si>
    <t>25 _IIFEA</t>
  </si>
  <si>
    <t>26 _IIFEA</t>
  </si>
  <si>
    <t>27 _IIFEA</t>
  </si>
  <si>
    <t>28 _IIFEA</t>
  </si>
  <si>
    <t>29 _IIFEA</t>
  </si>
  <si>
    <t>30 _IIFEA</t>
  </si>
  <si>
    <t>31 _IIFEA</t>
  </si>
  <si>
    <t>32 _IIFEA</t>
  </si>
  <si>
    <t>33 _IIFEA</t>
  </si>
  <si>
    <t>34 _IIFEA</t>
  </si>
  <si>
    <t>35 _IIFEA</t>
  </si>
  <si>
    <t>36 _IIFEA</t>
  </si>
  <si>
    <t>37 _IIFEA</t>
  </si>
  <si>
    <t>38 _IIFEA</t>
  </si>
  <si>
    <t>39 _IIFEA</t>
  </si>
  <si>
    <t>40 _IIFEA</t>
  </si>
  <si>
    <t>41 _IIFEA</t>
  </si>
  <si>
    <t>42 _IIFEA</t>
  </si>
  <si>
    <t>43 _IIFEA</t>
  </si>
  <si>
    <t>44 _IIFEA</t>
  </si>
  <si>
    <t>45 _IIFEA</t>
  </si>
  <si>
    <t>46 _IIFEA</t>
  </si>
  <si>
    <t>1 _IVSOP</t>
  </si>
  <si>
    <t>2 _IVSOP</t>
  </si>
  <si>
    <t>3 _IVSOP</t>
  </si>
  <si>
    <t>4 _IVSOP</t>
  </si>
  <si>
    <t>5 _IVSOP</t>
  </si>
  <si>
    <t>6 _IVSOP</t>
  </si>
  <si>
    <t>7 _IVSOP</t>
  </si>
  <si>
    <t>8 _IVSOP</t>
  </si>
  <si>
    <t>9 _IVSOP</t>
  </si>
  <si>
    <t>10 _IVSOP</t>
  </si>
  <si>
    <t>11 _IVSOP</t>
  </si>
  <si>
    <t>1 _INAGUA</t>
  </si>
  <si>
    <t>2 _INAGUA</t>
  </si>
  <si>
    <t>3 _INAGUA</t>
  </si>
  <si>
    <t>4 _INAGUA</t>
  </si>
  <si>
    <t>5 _INAGUA</t>
  </si>
  <si>
    <t>6 _INAGUA</t>
  </si>
  <si>
    <t>7 _INAGUA</t>
  </si>
  <si>
    <t>8 _INAGUA</t>
  </si>
  <si>
    <t>9 _INAGUA</t>
  </si>
  <si>
    <t>10 _INAGUA</t>
  </si>
  <si>
    <t>11 _INAGUA</t>
  </si>
  <si>
    <t>12 _INAGUA</t>
  </si>
  <si>
    <t>1 _UAA</t>
  </si>
  <si>
    <t>BCMGEOTEC, S.C.</t>
  </si>
  <si>
    <t xml:space="preserve">CONTRATOS Y SERVICIOS MAQUIPA, S.A. DE C.V.                                                         </t>
  </si>
  <si>
    <t>CORPORATIVO CONSTRUYE, S.A. DE C.V.</t>
  </si>
  <si>
    <t xml:space="preserve">COSOC, S.A. DE C.V.                                                   </t>
  </si>
  <si>
    <t>HEEMZE ANALISIS, CONTROL Y SUPERVISION DE INFRAESTRUCTURA, S.A. DE C.V.</t>
  </si>
  <si>
    <t>LASUCCA S.A. DE C.V.</t>
  </si>
  <si>
    <t>INGENIERIA INTEGRAL Y CONTROL DE CALIDAD, S.A. DE C.V.</t>
  </si>
  <si>
    <t>LABORATORIO HIDRAULICO DE LA CONSTRUCCIÓN S.A. DE C.V.</t>
  </si>
  <si>
    <t xml:space="preserve">PROYECTOS LABORATORIO Y CONSTRUCCION, S.A. DE C.V.                       </t>
  </si>
  <si>
    <t xml:space="preserve">SUPERVISOR INTEGRAL DE OBRA CIVIL, S.A. DE C.V.           </t>
  </si>
  <si>
    <t xml:space="preserve">SISTEMAS Y CONTROL EN OBRAS, S.A. DE C.V. </t>
  </si>
  <si>
    <t>ARQ. JOSUE BELLO MOLINA.</t>
  </si>
  <si>
    <t>I.C. JAIME ANTONIO SOTO MARTINEZ.</t>
  </si>
  <si>
    <t>I.C. VICTOR MANUEL QUINTANA SERRANO.</t>
  </si>
  <si>
    <t>I.C. LUCIO RAMON MONTERO OROZCO.</t>
  </si>
  <si>
    <t>I.C. J. REFUGIO MASCORRO LOPEZ.</t>
  </si>
  <si>
    <t>I.C. JUAN CARLOS MEDINA MACIAS.</t>
  </si>
  <si>
    <t>I.C. JUAN CARLOS MEDINA MACIAS. EN P. I.C. DANIEL ENRIQUE REYNA VALDIVIA.</t>
  </si>
  <si>
    <t>ARQ. ALBERTO RAMON SEPULVEDA MONTEMAYOR.</t>
  </si>
  <si>
    <t>ARQ. JOSE GUADALUPE HERNANDEZ AYALA</t>
  </si>
  <si>
    <t>ARQ. LUIS MANUEL HERNADEZ DE LIRA.</t>
  </si>
  <si>
    <t>I.C. SALVADOR GAYTÁN RANGEL</t>
  </si>
  <si>
    <t>Monto Contratado:</t>
  </si>
  <si>
    <t>23 de Octubre del 2017</t>
  </si>
  <si>
    <t>A la fecha la obra no ha iniciado.
Solamente se han efectuado la fima de planos y trámite de autorización.</t>
  </si>
  <si>
    <t>Fecha de Inicio Programada 23 de Octubre de 2017</t>
  </si>
  <si>
    <t>Responsiva de Perito de obra para la urbanización y obras de infraestructura en el fracc. " Ribera del Sol" , ubicado en el municipio de Aguascalientes, Ags.</t>
  </si>
  <si>
    <t>INTROSPECCIÓN EN LA INGENIERÍA S DE R.L DE C.V.</t>
  </si>
  <si>
    <t>Reprogramación por anticipo en trámite.</t>
  </si>
  <si>
    <t xml:space="preserve">Construcción de 46 acciones de ampliación de vivienda,(cuarto adicional), a desarrollarse en zonas de atención prioritaria,ubicadas en varias colonias y comunidades de los municipios de Asientos y el Llano,Ags; dentro del Programa del Fondo de Aportaciones a la Infraestructura Social Estatal (FAISE). </t>
  </si>
  <si>
    <t>$2'700,750.33</t>
  </si>
  <si>
    <t>N.A.</t>
  </si>
  <si>
    <t>No ha recibido anticipo.</t>
  </si>
  <si>
    <t xml:space="preserve">Construcción de 55 acciones de ampliación de vivienda,(cuarto adicional), a desarrollarse en zonas de atención prioritaria,ubicadas en varias colonias y comunidades de los municipios de Calvillo  y Rincón de Romos y San José de Gracia,Ags; dentro del Programa del Fondo de Aportaciones a la Infraestructura Social Estatal (FAISE). </t>
  </si>
  <si>
    <t>$3'412,911.98</t>
  </si>
  <si>
    <t>Urbanización parcial de 6.76 Has. (Primera Etapa) del Fracc. Ribera del Sol,ubicado en el municipio de Aguascalientes,Ags.</t>
  </si>
  <si>
    <t>$14'657,982.81</t>
  </si>
  <si>
    <t>Cotización de Licitación con PROLACON</t>
  </si>
  <si>
    <t>En etapa de formalización de Contrato e inicio de obra</t>
  </si>
  <si>
    <t>Electrificación y alumbrado parcial de 6.76 Has. (Primera Etapa) del Fracc. Ribera del Sol,ubicado en el municipio de Aguascalientes,Ags.</t>
  </si>
  <si>
    <t>$1'960,947.73</t>
  </si>
  <si>
    <t>Cotización de Licitación con COSOC</t>
  </si>
  <si>
    <t>Construcción de línea de conducción y alimentación, Fracc. Ribera del Sol,ubicado en el municipio de Aguascalientes,Ags.</t>
  </si>
  <si>
    <t>12 _IVSOP</t>
  </si>
  <si>
    <t>13 _IVSOP</t>
  </si>
  <si>
    <t>14 _IVSOP</t>
  </si>
  <si>
    <t>15 _IVSOP</t>
  </si>
  <si>
    <t>16 _IVSOP</t>
  </si>
  <si>
    <t xml:space="preserve">MIRANDA FUENTES, EDGAR ALEJANDRO, I.C. </t>
  </si>
  <si>
    <t xml:space="preserve">PEDROZA DIAZ CONSTRUCCIONES, S.A. DE C.V. A.en P. HERMOSILLO GONZALEZ, MARCO ANTONIO, I.C.                 </t>
  </si>
  <si>
    <t xml:space="preserve">PTC ELECTRICA, S.A. DE C.V.                                                               </t>
  </si>
  <si>
    <t xml:space="preserve">SERVICIOS CONSTRUCTIVOS Y COMERCIALIZACION DE AGUASCALIENTES, S.A. DE C.V. </t>
  </si>
  <si>
    <t>18 de Octubre del 2017</t>
  </si>
  <si>
    <t>16 _CCAPAMA</t>
  </si>
  <si>
    <t>Rehabilitación  de la Red de Agua Potable Col. Industrial Aguascalientes Ags.</t>
  </si>
  <si>
    <t>Perforacion de Pozo Tanque de los Jimenez Pozo R-051 A Ags.</t>
  </si>
  <si>
    <t>Rehabilitación  de Conexión a Colector San Fernando Ags. Col. Nueva España Ags.</t>
  </si>
  <si>
    <t xml:space="preserve">PEREZ SANCHEZ, DAVID, I.C.                                                                  </t>
  </si>
  <si>
    <t>PERMEX, S.A. DE C.V.</t>
  </si>
  <si>
    <t xml:space="preserve">GRUPO CONSTRUCTOR SOASA, S.A. DE C.V.       </t>
  </si>
  <si>
    <t>SECRETARIA DE OBRAS PUBLICAS DEL MUNICIPIO DE AGUASCALIENTES</t>
  </si>
  <si>
    <t>CONSTRUCCIÒN DE 32 RECÀMARAS ADICIONALES EN IGUAL NÙMERO DE VIVIENDAS, ZONA 06, VARIAS COLONIAS DEL MUNICIPIO DE AGUASCALIENTES</t>
  </si>
  <si>
    <t>FLORES DORADO LEOPOLDO ENRIQUE ARQ.</t>
  </si>
  <si>
    <t>CONSTRUCCIÒN DE 27 RECÀMARAS ADICIONALES EN IGUAL NÙMERO DE VIVIENDAS, ZONA 07, VARIAS COLONIAS DEL MUNICIPIO DE AGUASCALIENTES</t>
  </si>
  <si>
    <t>ROMO AGUILERA SERGIO EDUARDO I.C.</t>
  </si>
  <si>
    <t>CONSTRUCCIÒN DE 27 RECÀMARAS ADICIONALES EN IGUAL NÙMERO DE VIVIENDAS, ZONA 08, VARIAS COLONIAS DEL MUNICIPIO DE AGUASCALIENTES</t>
  </si>
  <si>
    <t>23 Sep 2017</t>
  </si>
  <si>
    <t>06 Dic 2017</t>
  </si>
  <si>
    <t>CONSTRUCCIÒN DE 28 RECÀMARAS ADICIONALES PLANTA ALTA EN IGUAL NÙMERO DE VIVIENDAS, ZONA 01-PA, VARIAS COLONIAS DEL MUNICIPIO DE AGUASCALIENTES</t>
  </si>
  <si>
    <t>MARTINEZ DELGADO, RAFAEL, I.C.</t>
  </si>
  <si>
    <t>CONSTRUCCIÒN DE 25 TECHOS FIRMES EN IGUAL NÙMERO DE VIVIENDAS, ZONA 01-TE, VARIAS COLONIAS</t>
  </si>
  <si>
    <t>CONSORCIO INDUSTRIAL INTERNACIONAL AIRE, S.A DE C.V.</t>
  </si>
  <si>
    <t>CONSTRUCCIÒN DE 33 RECÀMARAS ADICIONALES EN IGUAL NÙMERO DE VIVIENDAS, ZONA 10, VARIAS COLONIAS DEL MUNICIPIO DE AGUASCALIENTES</t>
  </si>
  <si>
    <t>CONSTRUCCIÒN DE 26 RECÀMARAS ADICIONALES EN IGUAL NÙMERO DE VIVIENDAS, ZONA 11, VARIAS COLONIAS DEL MUNICIPIO DE AGUASCALIENTES</t>
  </si>
  <si>
    <t>GRUPO CONSTRUCTOR RRC Y ASOCIADOS, S.A DE C.V.</t>
  </si>
  <si>
    <t>CONSTRUCCIÒN DE 38 RECÀMARAS ADICIONALES EN IGUAL NÙMERO DE VIVIENDAS, ZONA 13, VARIAS COLONIAS DEL MUNICIPIO DE AGUASCALIENTES</t>
  </si>
  <si>
    <t>CONSTRUCCIONES Y PROYECTOS AMBIENTALES PRAGARBA, S.A DE C.V</t>
  </si>
  <si>
    <t>CONSTRUCCIÒN DE 38 RECÀMARAS ADICIONALES EN IGUAL NÙMERO DE VIVIENDAS, ZONA 14 ,VARIAS COLONIAS DEL MUNICIPIO DE AGUASCALIENTES</t>
  </si>
  <si>
    <t>EN ESPERA DE ANTICIPO</t>
  </si>
  <si>
    <t>CONSTRUCCIÒN DE 25 RECÀMARAS ADICIONALES EN IGUAL NÙMERO DE VIVIENDAS, ZONA 15 ,VARIAS COLONIAS DEL MUNICIPIO DE AGUASCALIENTES</t>
  </si>
  <si>
    <t>METRICA DISEÑO Y CONSTRUCCION, S.A DE C.V.</t>
  </si>
  <si>
    <t>CONSTRUCCIÒN DE 37 RECÀMARAS ADICIONALES EN IGUAL NÙMERO DE VIVIENDAS, ZONA 16 ,VARIAS COLONIAS DEL MUNICIPIO DE AGUASCALIENTES</t>
  </si>
  <si>
    <t>CONSTRUCCIÒN DE 38 RECÀMARAS ADICIONALES EN IGUAL NÙMERO DE VIVIENDAS, ZONA 17 ,VARIAS COLONIAS DEL MUNICIPIO DE AGUASCALIENTES</t>
  </si>
  <si>
    <t>FONDO ARQUITECTURA, S.A DE C.V</t>
  </si>
  <si>
    <t>CONSTRUCCIÒN DE 38 RECÀMARAS ADICIONALES EN IGUAL NÙMERO DE VIVIENDAS, ZONA 19 ,VARIAS COLONIAS DEL MUNICIPIO DE AGUASCALIENTES</t>
  </si>
  <si>
    <t xml:space="preserve">OLDA CONSTRUCCIONES, S.A. DE C.V.                                                                   </t>
  </si>
  <si>
    <t>CONSTRUCCIÒN DE 37 RECÀMARAS ADICIONALES EN IGUAL NÙMERO DE VIVIENDAS, ZONA 20 ,VARIAS COLONIAS DEL MUNICIPIO DE AGUASCALIENTES</t>
  </si>
  <si>
    <t>CH INFRAESTRUCTURA Y DESARROLLO, S.A DE C.V.</t>
  </si>
  <si>
    <t>CONSTRUCCIÒN DE 37 RECÀMARAS ADICIONALES EN IGUAL NÙMERO DE VIVIENDAS, ZONA 21 ,VARIAS COLONIAS DEL MUNICIPIO DE AGUASCALIENTES</t>
  </si>
  <si>
    <t>CONSTRUCCIÒN DE 29 RECÀMARAS ADICIONALES EN IGUAL NÙMERO DE VIVIENDAS, ZONA 22 ,VARIAS COLONIAS DEL MUNICIPIO DE AGUASCALIENTES</t>
  </si>
  <si>
    <t>CONESTRUCTURA, S.A DE C.V.</t>
  </si>
  <si>
    <t>CONSTRUCCIÒN DE 38 RECÀMARAS ADICIONALES EN IGUAL NÙMERO DE VIVIENDAS, ZONA 24 ,VARIAS COLONIAS DEL MUNICIPIO DE AGUASCALIENTES</t>
  </si>
  <si>
    <t>GRUPO AMBIENTA ARQUITECTURA Y COSNTRUCCIÒN, S.A DE C.V.</t>
  </si>
  <si>
    <t>CONSTRUCCIÒN DE 36 RECÀMARAS ADICIONALES EN IGUAL NÙMERO DE VIVIENDAS, ZONA 25 ,VARIAS COLONIAS DEL MUNICIPIO DE AGUASCALIENTES</t>
  </si>
  <si>
    <t>ROBLEDO CARRILLO RODOLFO EDGARDO I.C.</t>
  </si>
  <si>
    <t>CONSTRUCCIÒN DE 75 TECHOS FIRMES EN IGUAL NÙMERO DE VIVIENDAS, ZONA 02-TE, VARIAS COLONIAS DEL MUNICIPIO DE AGUASCALIENTES</t>
  </si>
  <si>
    <t>CONSTRUCCIÒN DE 50 TECHOS FIRMES EN IGUAL NÙMERO DE VIVIENDAS, ZONA 03-TE, VARIAS COLONIAS DEL MUNICIPIO DE AGUASCALIENTES</t>
  </si>
  <si>
    <t>JAYME VALERIO DENISSE CELILLY I.C.</t>
  </si>
  <si>
    <t>CONSTRUCCIÒN DE 25 RECÀMARAS ADICIONALES PLANTA ALTA EN IGUAL NÙMERO DE VIVIENDAS, ZONA 02-PA, VARIAS COLONIAS DEL MUNICIPIO DE AGUASCALIENTES</t>
  </si>
  <si>
    <t>CONSTRUCCIÒN DE 26 RECÀMARAS ADICIONALES PLANTA ALTA EN IGUAL NÙMERO DE VIVIENDAS, ZONA 03-PA, VARIAS COLONIAS DEL MUNICIPIO DE AGUASCALIENTES</t>
  </si>
  <si>
    <t>MIRANDA GALLARDO JORGE MARCOS I.C.</t>
  </si>
  <si>
    <t>CONSTRUCCIÒN DE 38 RECÀMARAS ADICIONALES PLANTA ALTA EN IGUAL NÙMERO DE VIVIENDAS, ZONA 04-PA, VARIAS COLONIAS DEL MUNICIPIO DE AGUASCALIENTES</t>
  </si>
  <si>
    <t>A5M SOLUCIONES CONSTRUCTIVAS, S.A DE C.V.</t>
  </si>
  <si>
    <t>ORTIZ GAMEZ, JOSE ASUNCION I.C.</t>
  </si>
  <si>
    <t>51 _SOPMA</t>
  </si>
  <si>
    <t>52 _SOPMA</t>
  </si>
  <si>
    <t>53 _SOPMA</t>
  </si>
  <si>
    <t>54 _SOPMA</t>
  </si>
  <si>
    <t>55 _SOPMA</t>
  </si>
  <si>
    <t>56 _SOPMA</t>
  </si>
  <si>
    <t>57 _SOPMA</t>
  </si>
  <si>
    <t>58 _SOPMA</t>
  </si>
  <si>
    <t>59 _SOPMA</t>
  </si>
  <si>
    <t>60 _SOPMA</t>
  </si>
  <si>
    <t>CONSTRUCCIÒN DE PAVIMENTO HIDRÀULICO, CALLE ARTICULO 52, FRACC. CONSTITUCIÒN</t>
  </si>
  <si>
    <t>CONSTRUARES, S.A DE C.V.</t>
  </si>
  <si>
    <t>CONSTRUCCIÒN DE PAVIMENTO HIDRÀULICO, CALLE ARTICULO 51, FRACC. CONSTITUCIÒN</t>
  </si>
  <si>
    <t>DIAZ SANCHEZ LUIS ROBERTO I.C.</t>
  </si>
  <si>
    <t>CONSTRUCCIONES R2CYC, S.A DE C,V,</t>
  </si>
  <si>
    <t>GUARNICIONES Y BANQUETAS CALLE 16 DE SEPTIEMBRE DE SOR JUANA INES A LA CALLE AGUSTIN MELGAR, COM. JALTOMATE</t>
  </si>
  <si>
    <t>POZO VAZQUEZ VICTOR MANUEL I.C.</t>
  </si>
  <si>
    <t>61 _SOPMA</t>
  </si>
  <si>
    <t>62 _SOPMA</t>
  </si>
  <si>
    <t>63 _SOPMA</t>
  </si>
  <si>
    <t>64 _SOPMA</t>
  </si>
  <si>
    <t>65 _SOPMA</t>
  </si>
  <si>
    <t>66 _SOPMA</t>
  </si>
  <si>
    <t>67 _SOPMA</t>
  </si>
  <si>
    <t>68 _SOPMA</t>
  </si>
  <si>
    <t>69 _SOPMA</t>
  </si>
  <si>
    <t>70 _SOPMA</t>
  </si>
  <si>
    <t>71 _SOPMA</t>
  </si>
  <si>
    <t>72 _SOPMA</t>
  </si>
  <si>
    <t>73 _SOPMA</t>
  </si>
  <si>
    <t>74 _SOPMA</t>
  </si>
  <si>
    <t>75 _SOPMA</t>
  </si>
  <si>
    <t>76 _SOPMA</t>
  </si>
  <si>
    <t>25 DE SEPTIEMBRE DEL 2017</t>
  </si>
  <si>
    <t>27 DE SEPTIEMBRE DEL 2017</t>
  </si>
  <si>
    <t>20 DE SEPTIEMBRE DE 2017</t>
  </si>
  <si>
    <t>18 DE SEPTIEMBRE DE 2017</t>
  </si>
  <si>
    <t>25 DE SEPTIEMBRE DE 2017</t>
  </si>
  <si>
    <t>Rehabilitación de Casas de la Cultura en los Municipios del Interior del Estado de Aguascalientes-"Casa de la Cultura Pabellón de Arteaga"</t>
  </si>
  <si>
    <t xml:space="preserve">GTM CONSTRUCCIONES Y PROYECTOS, S.A. DE C.V.                                                        </t>
  </si>
  <si>
    <t>LOBRECO, S.A. DE C.V.</t>
  </si>
  <si>
    <t>Regeneración de Imagen Urbana, Calle Centenario, Instalaciones Eléctricas y Alumbrado Público</t>
  </si>
  <si>
    <t xml:space="preserve">ACHER CONSTRUCCIONES Y ABASTECIMIENTOS ELECTROMECANICOS, S.A. DE C.V.  </t>
  </si>
  <si>
    <t>Obra Complementaria en Edificio "H", del Nuevo Hospital Hidalgo</t>
  </si>
  <si>
    <t xml:space="preserve">OLVERA NUÑEZ, JUAN, I.I.E.                                                               </t>
  </si>
  <si>
    <t>39 _SICOM</t>
  </si>
  <si>
    <t>40 _SICOM</t>
  </si>
  <si>
    <t>41 _SICOM</t>
  </si>
  <si>
    <t>42 _SICOM</t>
  </si>
  <si>
    <t xml:space="preserve">HERNANDEZ ESPARZA, SALVADOR, I.I.E.  </t>
  </si>
  <si>
    <t xml:space="preserve">ARQ. IGNACIO JIMENEZ ARMAS. </t>
  </si>
  <si>
    <t>23 DE NOVIEMBRE DEL 2017</t>
  </si>
  <si>
    <t>67 _ASIENTOS</t>
  </si>
  <si>
    <t>68 _ASIENTOS</t>
  </si>
  <si>
    <t>69 _ASIENTOS</t>
  </si>
  <si>
    <t>70 _ASIENTOS</t>
  </si>
  <si>
    <t>71 _ASIENTOS</t>
  </si>
  <si>
    <t>72 _ASIENTOS</t>
  </si>
  <si>
    <t>CONSORCIO INDUSTRIAL INTERNACIONAL AIRE, S.S. DE C.V.</t>
  </si>
  <si>
    <t xml:space="preserve">ARQ. RAMIRO MORALES RIOS </t>
  </si>
  <si>
    <t>I.C. JOSE ASUNCION ORTIZ GAMEZ</t>
  </si>
  <si>
    <t xml:space="preserve">I.C. TERESO JAVIER DE LA PEÑA CASTILLO </t>
  </si>
  <si>
    <t xml:space="preserve">I.C. JORGE CONTRERAS MORALES </t>
  </si>
  <si>
    <t>CONSTRUCCIONES HERMANOS CASTORENA, S.A. DE C.V.</t>
  </si>
  <si>
    <t>FISM-02-042/2017 Construcción de red de agua potable, en la comunidad de San José del Rio C. Enrique Olivares Santana, San José del Rio</t>
  </si>
  <si>
    <t>VIGI CONSTRUCCIONES, S.A. DE C.V.</t>
  </si>
  <si>
    <t>FISM-02-039/2017 Construcción de red  de agua potable en la comunidad de Adolfo López Mateos Calle sinnombre, Adolfo López Mateos</t>
  </si>
  <si>
    <t>FISM-02-044/2017 Construcción de red de alcantarillado, en la comunidad de Tepetatillo Calle sin nombre, Tepetatillo</t>
  </si>
  <si>
    <t>I.C. JAVIER OMAR ARIAS RAMÍREZ</t>
  </si>
  <si>
    <t>JAIME VALDIVIA CONSTRUCCIONES S.A. DE C.V.</t>
  </si>
  <si>
    <t xml:space="preserve">FISM-02-032/2017  Construcción de alcantarillado. La Dichosa </t>
  </si>
  <si>
    <t>INFRAESTRUCTURA HIDROCÁLIDA CARRETERA, S.A. DE C.V.</t>
  </si>
  <si>
    <t xml:space="preserve">ARQ. EVERARDO ESPINOSA SILVA </t>
  </si>
  <si>
    <t>BOMBEO ELECTRIFICACIÓN Y SERVICIOS ADAME, S.A. DE C.V.</t>
  </si>
  <si>
    <t>FISM-02-038/2017 Construccion de red de alcantarillado en la comunidad de Francisco Villa Privada J. Guadalupe, Francisco Villa</t>
  </si>
  <si>
    <t xml:space="preserve">FISM-02-041/2017 Construcción de red de alcantarillado Tanque de Guadalupe C. 13 de abril, Tanque de Guadalupe </t>
  </si>
  <si>
    <t>FISM-02-040/2017 Construcción de red de agua potable y red de alcantarillado Viudas de Poniente Barrio de Las Chinches, Viudas de Poniente</t>
  </si>
  <si>
    <t>T.P.A. GUZMAN GONZÁLEZ S.A. DE C.V.</t>
  </si>
  <si>
    <t>FISM-02-043/2017 Perforación  por reposición de pozo de agua potable en San Rafael de Ocampo C. Juan Reyes, San Rafael de Ocampo</t>
  </si>
  <si>
    <t>FISM-02-045/2017 Reubicación de postes de electrificación Varias calles, Tanque de Guadalupe, Amarillas de Esparza y  Francisco Villa / Varias calles</t>
  </si>
  <si>
    <t>ING. HÉCTOR HUGO MEDRANO LECHUGA</t>
  </si>
  <si>
    <t>FISM-02-046/2017 Construcción de red de agua potable en calle Peñitas C. Peñitas, Real de Asientos</t>
  </si>
  <si>
    <t>CFE Ampliación de la red eléctrica en la Comunidad de Tanque Viejo y Colonia Emancipación Tanque Viejo / C. Emilino Zapata, de Chole y entrada principal - Colonia Emancipación / C. Guadalupe Victoria, Callejón Cardona y de la Momia, Tanque Viejo - Colonia Emancipación</t>
  </si>
  <si>
    <t>ARQ. EVERARDO ESPINOSA SILVA</t>
  </si>
  <si>
    <t xml:space="preserve">ING. DANIEL GONZALEZ GUERRA </t>
  </si>
  <si>
    <t xml:space="preserve">I.C. DIEGO ARMANDO MORALES RIOS </t>
  </si>
  <si>
    <t xml:space="preserve">FRESAR-02-019/2017 Conservacion de  camino El Salitre - El Epazote, El Salitre - El Epazote / </t>
  </si>
  <si>
    <t>FRESAR-02-020/2017 Explanada del telebachillerato de El Polvo, El Polvo / Telebachillerato</t>
  </si>
  <si>
    <t xml:space="preserve">FRESAR-02-022/2017 Construcción de puente vehicular y pavimentación., La Tinajuela / </t>
  </si>
  <si>
    <t xml:space="preserve">FRESAR-02-024/2017 Conservacion del camino rural El Águila  - Francisco Villa, El Águila - Francisco Villa / </t>
  </si>
  <si>
    <t>ING. JACOB ALEJANDRO QUEZADA GUTIERREZ</t>
  </si>
  <si>
    <t>ING. JUAN OLVERA NUÑES</t>
  </si>
  <si>
    <t>ARQ. RAMIRO MORALES RIOS</t>
  </si>
  <si>
    <t xml:space="preserve"> Vo. Bo. -0181/17 Construcción de cancha y velaria en Escuela Telesecundaria 114 del Muncipio de Asientos, comunidad de San José del Río, en el Estado de Aguascalientes</t>
  </si>
  <si>
    <t>Vo. Bo. -0160/17 Rehabilitación de pavimento de concreto, banquetas, guarniciones,  red de agua potable y rede de alcantarillado, calle López Mateos, comunidad Ciénega Grande del Municipio de Asientos, Aguascalientes</t>
  </si>
  <si>
    <t>EDIFICACIONES Y PROYECTOS MARQUE, S.A. DE C.V.</t>
  </si>
  <si>
    <t>Vo. Bo. -0161/17 Rehabilitación de pavimento de concreto, banquetas, guarniciones,  red de agua potable (tomas) y red de alcantarillado (descargas) en la calle Ignacio Zaragoza, Asientos, Aguascalientes</t>
  </si>
  <si>
    <t>FONDO ARQUITECTURA, S.A. DE C.V.</t>
  </si>
  <si>
    <t xml:space="preserve">  Gradería del Lienzo Charro, Villa Juárez</t>
  </si>
  <si>
    <t xml:space="preserve">FORTALECIMIENTO C 2017/1 Aula en el Telebachillerato de Gorriones, Telebachillerato, Gorriones </t>
  </si>
  <si>
    <t xml:space="preserve">FORTALECIMIENTO C 2017/2 Aula en el Telebachillerato de La Gloria, Telebachillerato, La Gloria </t>
  </si>
  <si>
    <t xml:space="preserve">FORTALECIMIENTO C 2017/3 Aula en el Telebachillerato de Jarillas, Telebachillerato, Jarillas </t>
  </si>
  <si>
    <t xml:space="preserve">FORTALECIMIENTO C 2017/4 Construcción de drenaje en calle Valadez de la Peña, Crisosotomos, C. Valades de la Peña, Crisostomos </t>
  </si>
  <si>
    <t xml:space="preserve">FORTALECIMIENTO C 2017/5 Electrificación calle López Mateos, C. López Mateos, Colonia Plutarco Elías Calles </t>
  </si>
  <si>
    <t>43 _SICOM</t>
  </si>
  <si>
    <t>44 _SICOM</t>
  </si>
  <si>
    <t>45 _SICOM</t>
  </si>
  <si>
    <t>46 _SICOM</t>
  </si>
  <si>
    <t>47 _SICOM</t>
  </si>
  <si>
    <t>48 _SICOM</t>
  </si>
  <si>
    <t>49 _SICOM</t>
  </si>
  <si>
    <t>50 _SICOM</t>
  </si>
  <si>
    <t>51 _SICOM</t>
  </si>
  <si>
    <t>52 _SICOM</t>
  </si>
  <si>
    <t>53 _SICOM</t>
  </si>
  <si>
    <t>54 _SICOM</t>
  </si>
  <si>
    <t>55 _SICOM</t>
  </si>
  <si>
    <t>Construcción del Edificio de Defensoría Pública (Segunda etapa de "Ciudad Justicia")</t>
  </si>
  <si>
    <t>Supervisión Externa para la Rehabilitación de Unidad Deportiva "Ciudad Deportiva IDEA" en Aguascalientes, Aguascalientes, con Instalaciones Adaptadas a las Necesidades de las Personas con Discapacidad</t>
  </si>
  <si>
    <t>Construcción de Distribuidor Vial Av. Siglo XXl y Carr. 45 Norte, Salida a Zacatecas, (primera etapa)-" Subestructura Paso Inferior, Sección Poniente"-Ubicación</t>
  </si>
  <si>
    <t>Construcción de Distribuidor Vial Av. Siglo XXl y Carr. 45 Norte, Salida a Zacatecas, (primera etapa)-" Subestructura Paso Inferior, Sección Oriente"-Ubicación</t>
  </si>
  <si>
    <t>Pavimentación de Camino San José de Gracia-San Antonio de los Ríos, San José de Gracia. Km. 9+450 a Km. 11+200, ubicación</t>
  </si>
  <si>
    <t>Construcción de Distribuidor Víal Av. Siglo XXI y Carr. 45 Norte, Salida a Zacatecas (primera etapa), Telefonía, ubicación</t>
  </si>
  <si>
    <t>Rehabilitación del Centro de Investigación y Estudios Literarios, Ciela</t>
  </si>
  <si>
    <t>Construcción de Centro de Entrenamiento de Manufactura Avanzada, Universidad Tecnológica de Aguascalientes, Segunda Etapa, Ubicación</t>
  </si>
  <si>
    <t>Obras Exteriores del Nuevo Hospital Hidalgo</t>
  </si>
  <si>
    <t>Consultorio Periférico en Fracc. Villas de Nuestra Señora de la Asunción</t>
  </si>
  <si>
    <t>Construcción de Sala de Juicio Oral (Segunda Instancia) en el Municipio de Aguascalientes, 2a. Etapa, (segunda licitación)</t>
  </si>
  <si>
    <t>Construcción de Distribuidor Vial Av. Siglo XXI y Carr. 45 Norte, Salida a Zacatecas (primera etapa)- "Obras Complementarias"</t>
  </si>
  <si>
    <t>Construcción de Distribuidor Vial Av. Siglo XXI y Carr. 45 Norte, Salida a Zacatecas (primera etapa)-"Superestructura, Trabes de Acero Tipo Cajón Cuerpo Central Lado Norte"</t>
  </si>
  <si>
    <t>Rehabilitación de Casas de la Cultura en los Municipios del Interior del Estado de Aguascalientes,-"Casa de Cultura de San Antonio, Tepezalá", (segunda licitación)</t>
  </si>
  <si>
    <t>Construcción de Distribuidor Vial Av. Siglo XXl y Carr. 45 Norte, Salida a Zacatecas (primera etapa)- "Superestructura, Trabes de Acero Tipo Cajón Cuerpo Central, Lado Sur"</t>
  </si>
  <si>
    <t>Construcción y Equipamiento del Nuevo Hospital Hidalgo -"Trabajos Complementarios"</t>
  </si>
  <si>
    <t>Rehabilitación de Casas de la Cultura en los Municipios del Interior del Estado de Aguascalientes.- "Casa de Cultura de Asientos"</t>
  </si>
  <si>
    <t>Guarniciones y Banquetas en Prolongación Calzada de la Juventud</t>
  </si>
  <si>
    <t>Ampliación y Rehabilitación de Instalaciones para la Atención de Niñas y Niños en el Centro Asistencial de Desarrollo Infantil San Marcos (CADI) del Sistema para el Desarrollo Integral de la Familia del Estado de Aguascalientes</t>
  </si>
  <si>
    <t>Conclusión de la Plaza Juárez, Municipio de Asientos, Pueblo Mágico, Asientos</t>
  </si>
  <si>
    <t>Construcción de Distribuidor Vial Av. Siglo XXI y Carr. 45 Norte, salida a Zacatecas (primera etapa), -"Reubicación de Red Eléctrica de Media Tensión", (segunda licitación)</t>
  </si>
  <si>
    <t>Proyectos de Desarrollo Regional, en el Estado de Aguascalientes-"Construcción de Pavimento Hidráulico, Banquetas, Guarniciones, Agua Potable y Alcantarillado, C. Miguel Hidalgo y Costilla, Tramo: C. Francisco I. Madero Ote. y C. Argentina</t>
  </si>
  <si>
    <t>Construcción y Equipamiento del Nuevo Hospital Hidalgo- "Edificio G de Enseñanza, (Obra Civil de Auditorio)</t>
  </si>
  <si>
    <t>Infraestrutura en el Estado de Aguascalientes, -"Construcción de Pavimento Hidráulico, Banquetas, Guarniciones, Agua Potable y Alcantarillado, C. Emilio Carranza Ote. Tramo: Av. Benito Juárez y C. Miguel Hidalgo y Costilla, San Francisco de los Romo, (seg</t>
  </si>
  <si>
    <t>Proyecto Integral a Precio Alzado de Intercalación de Poste Troncocónico para 400 Kilovolts, con dos circuitos en Línea de Transmisión de 230 Kilovolts, con cable ACSR Calibre 1113 KCM, en cada uno de los dos circuitos, en la Prolongación de la Avenida In</t>
  </si>
  <si>
    <t>Conservación de la Red Estatal Carretera y Vialidades Municipales (Reciclado en Sitio de carpeta con Maquinaría propiedad de Gobierno del Estado</t>
  </si>
  <si>
    <t>Construcción y Equipamiento del Nuevo Hospital Hidalgo- "Edificio G de Enseñanza" (Obra Civil Planta Baja, Primero, Segundo, Tercer Nivel y Azotea</t>
  </si>
  <si>
    <t xml:space="preserve">Centro de Operaciones Estratégicas (COE'S)- "2a. Etapa" </t>
  </si>
  <si>
    <t>Rehabilitación de Infraestructura Cultural en Teatros del Municipio de Aguascalientes (Teatro Victor Sandoval, Teatro Antonio Leal y Romero, Teatro Aguascalientes y Teatro Morelos), Incluye Áreas Exteriores, Primera Etapa- "Teatro Morelos (camerinos)</t>
  </si>
  <si>
    <t>Regeneración de Imagen Urbana, Calle Centenario, Lado Poniente (segunda licitación)</t>
  </si>
  <si>
    <t xml:space="preserve">Regeneración de Imagen Urbana, Calle Centenario, Lado Oriente </t>
  </si>
  <si>
    <t>Ampliación de Red de Electrificación Privada Agustín de Iturbide. El Calvario, Jesús María AGEB 0482, El Calvario</t>
  </si>
  <si>
    <t>Ampliación de Red de Electrificación, Calle Sin Nombre y Calle Revolución Oriente, El Refugio de Providencia</t>
  </si>
  <si>
    <t>Construcción y Equipamiento de Nuevo Hopital Hidalgo-"Edificio G de Enseñanza" (Cancelería y Alimentadores Eléctricos Prmera Etapa)</t>
  </si>
  <si>
    <t>Ampliación de Red de Electrificación Privada Roman Loera Chicahuales, Jesús María, AGEB0552, Fracc. Chicahuales</t>
  </si>
  <si>
    <t>27 de Noviembre del 2017</t>
  </si>
  <si>
    <t>TARTAN DE MEXICO, S.A. DE C.V.</t>
  </si>
  <si>
    <t xml:space="preserve">A Z SOLUCIONES CONSTRUCTIVAS, S.A. DE C.V.        </t>
  </si>
  <si>
    <t>Juan Armando, Araiza Barrera</t>
  </si>
  <si>
    <t/>
  </si>
  <si>
    <t>Quintana Serrano, Víctor Manuel</t>
  </si>
  <si>
    <t>Díaz De León Góngora, Edmundo</t>
  </si>
  <si>
    <t>Vázquez Ortiz, Rafael</t>
  </si>
  <si>
    <t>Díaz Esqueda, José</t>
  </si>
  <si>
    <t>Montero Orozco, Lucio Ramón</t>
  </si>
  <si>
    <t>Díaz de León, José Francisco Javier</t>
  </si>
  <si>
    <t>Martínez Palacios, Pedro</t>
  </si>
  <si>
    <t>Hernández Toriz, Héctor</t>
  </si>
  <si>
    <t>Ramírez Guardado, Angel de Jesús</t>
  </si>
  <si>
    <t>Martínez Rul, José Antonio</t>
  </si>
  <si>
    <t>Magdaleno Rodríguez, José Luis</t>
  </si>
  <si>
    <t>Hernández Ayala, José Guadalupe</t>
  </si>
  <si>
    <t>Hernández de Lira, Luis Manuel</t>
  </si>
  <si>
    <t>Rincón Rodríguez, José Luis</t>
  </si>
  <si>
    <t>Hermosillo González, Marco Antonio</t>
  </si>
  <si>
    <t>Muñoz Esparza, J. Jesus</t>
  </si>
  <si>
    <t>Rivera Treviño, Carlos Ramón</t>
  </si>
  <si>
    <t>Ibarra González, Samuel</t>
  </si>
  <si>
    <t>Rincón Cruz, Miguel Angel</t>
  </si>
  <si>
    <t>Martínez Hernández, Salvado</t>
  </si>
  <si>
    <t>CONSTRUCCIONES CARUZO, S.A. DE C.V.</t>
  </si>
  <si>
    <t>CINCO CONTEMPORANEA, S.A. DE C.V.</t>
  </si>
  <si>
    <t>MAQUINARIA, URBANIZACIONES Y EDIFICACIONES HIDROCALIDAS, S.A. DE C.V.</t>
  </si>
  <si>
    <t xml:space="preserve">GLG INGENIEROS, S.A. DE C.V.                                                              </t>
  </si>
  <si>
    <t xml:space="preserve">GRUPO CONSTRUCTOR CRISGUER, S.A. DE C.V.                                                         </t>
  </si>
  <si>
    <t xml:space="preserve">PADILLA GONZALEZ, JOSE, ARQ.                                               </t>
  </si>
  <si>
    <t xml:space="preserve">CALDERON TELLO, CLAUDIA ELENA, ARQ.                                                        </t>
  </si>
  <si>
    <t>ESACERO, S.A. DE C.V.</t>
  </si>
  <si>
    <t>CONSTRUCTORA 31-20, S.A. DE C.V.</t>
  </si>
  <si>
    <t>SILJA INGENIERIA, S.A. DE C.V.</t>
  </si>
  <si>
    <t xml:space="preserve">CONSTRUCTORA SAN MARCOS, S.A. DE C.V.                                                               </t>
  </si>
  <si>
    <t>ROSALES GUTIERREZ, GERARDO ALEJANDRO, I.C.</t>
  </si>
  <si>
    <t>ARROYO CO., S.A. DE C.V.</t>
  </si>
  <si>
    <t xml:space="preserve">AVI CONSTRUCCIONES, S.A. DE C.V.                                                                    </t>
  </si>
  <si>
    <t xml:space="preserve">GARCIA DURAN, EFRAIN, I.C.                                                               </t>
  </si>
  <si>
    <t>CONSTRUCTORA HIRIGINTZA, S. DE R.L. DE C.V.</t>
  </si>
  <si>
    <t xml:space="preserve">EDIFICACIONES Y URBANIZACIONES INTEGRADAS, S.A DE C.V                                               </t>
  </si>
  <si>
    <t>CONSORCIO INGENIEROS DE GUANAJUATO, S.A. DE C.V.</t>
  </si>
  <si>
    <t>GRUPO DISTRIBUIDOR UNIVERSAL DAGA, S.A. DE C.V.</t>
  </si>
  <si>
    <t xml:space="preserve">VALLE HERNANDEZ, ANGEL DANIEL, ARQ.                                        </t>
  </si>
  <si>
    <t>AXIS SOLUCIONES CONSTRUCTIVAS, S.A. DE C.V.</t>
  </si>
  <si>
    <t>ROBLEDO CARRILLO, RODOLFO EDGARDO, I.C.</t>
  </si>
  <si>
    <t xml:space="preserve">SUBESTACION DEL CENTRO, S.A. DE C.V.                                 </t>
  </si>
  <si>
    <t xml:space="preserve">SILVA ARJON, ROBERTO, I.C.                                                                    </t>
  </si>
  <si>
    <t xml:space="preserve">SUSAR LIDER ELECTRICO, S.A. DE C.V.                   </t>
  </si>
  <si>
    <t xml:space="preserve">CONSTRUCTORA Y URBANIZADORA BONATERRA  S.A. DE C.V.               </t>
  </si>
  <si>
    <t>13 _INAGUA</t>
  </si>
  <si>
    <t>14 _INAGUA</t>
  </si>
  <si>
    <t>15 _INAGUA</t>
  </si>
  <si>
    <t>16 _INAGUA</t>
  </si>
  <si>
    <t>17 _INAGUA</t>
  </si>
  <si>
    <t>18 _INAGUA</t>
  </si>
  <si>
    <t>19 _INAGUA</t>
  </si>
  <si>
    <t>20 _INAGUA</t>
  </si>
  <si>
    <t>21 _INAGUA</t>
  </si>
  <si>
    <t>22 _INAGUA</t>
  </si>
  <si>
    <t>23 _INAGUA</t>
  </si>
  <si>
    <t>24 _INAGUA</t>
  </si>
  <si>
    <t>25 _INAGUA</t>
  </si>
  <si>
    <t>26 _INAGUA</t>
  </si>
  <si>
    <t>27 _INAGUA</t>
  </si>
  <si>
    <t>28 _INAGUA</t>
  </si>
  <si>
    <t>29 _INAGUA</t>
  </si>
  <si>
    <t>30 _INAGUA</t>
  </si>
  <si>
    <t>31 _INAGUA</t>
  </si>
  <si>
    <t>32 _INAGUA</t>
  </si>
  <si>
    <t>33 _INAGUA</t>
  </si>
  <si>
    <t>Rehabilitación de Red de Alcantarillado Sanitario, Primera Etapa, Calle Aldama, Cabecera Municipal Rincon de Romos, Ags.</t>
  </si>
  <si>
    <t>URBANIZACIONES Y EDIFICACIONES GAES, S.A DE C.V</t>
  </si>
  <si>
    <t>LAHIC, S.A. DE C.V.</t>
  </si>
  <si>
    <t>OBRA TERMINADA Y FINIQUITADA</t>
  </si>
  <si>
    <t>Ampliación de Red de Distribución de Agua Potable, Cabecera Municipal, San Jose de Gracia, Ags.</t>
  </si>
  <si>
    <t>I.C. JAIME ALEJANDRO SALAZR ROMERO</t>
  </si>
  <si>
    <t>BCM GEOTEC, S.C.</t>
  </si>
  <si>
    <t>OBRA TERMINADA Y EN PROCESO DE FINIQUITO</t>
  </si>
  <si>
    <t>Línea de Conducción, Alimentación, Tanque y Ampliación de Red de Agua Potable, la Union El Llano, Ags.</t>
  </si>
  <si>
    <t>CONSTRUCTORA TEPEZALA, S.A. DE C.V.</t>
  </si>
  <si>
    <t>HEEMZE, S.A. DE C.V.</t>
  </si>
  <si>
    <t>Rehabilitación de Línea de Conducción de Agua Potable, la Cañada Jesús María Ags.</t>
  </si>
  <si>
    <t>CONSTRUCTORA CALVILLO, S.A. DE C.V.</t>
  </si>
  <si>
    <t>PROYECTOS, LABORATORIO Y CONSTRUCCIÓN, S.A. DE C.V.</t>
  </si>
  <si>
    <t>Rehabilitación de Red de Alcantarillado Sanitario y Construcción de Sistema de Tratamiento, Ojo de Agua, Calvillo, Ags.</t>
  </si>
  <si>
    <t>ACHER CONSTRUCCIONES Y ABASTECIMIENTOS ELECTROMECANICOS, S.A. DE C.V.</t>
  </si>
  <si>
    <t>NINGUNA</t>
  </si>
  <si>
    <t>Rehabilitación de la Red de Alcantarillado Sanitario, San Francisco de los Romo, Ags.</t>
  </si>
  <si>
    <t>I.C. EDGAR ALBERTO GOMEZ CANTU</t>
  </si>
  <si>
    <t>CONTRATOS Y SERVICIOS MAQUIPA, S.A. DE C.V.</t>
  </si>
  <si>
    <t>Tanque Elevado, Interconexión de Línea de Conducción y Ampliación de Red de Distribución de Agua Potable, El Tepozán, (Segunda Licitación), Tepezala, Ags.</t>
  </si>
  <si>
    <t>Ampliación de Red de Distribución de Agua Potable, Cabecera Municipal, Cosio, Ags.</t>
  </si>
  <si>
    <t>DUA HERMANOS, S.A DE C.V.</t>
  </si>
  <si>
    <t>Rehabilitación de la Red de Agua Potable y Rehabilitación de la Red de Alcantarillado, Calle Olivares Santana, Ojocaliente, Calvillo, Ags.</t>
  </si>
  <si>
    <t>I.C. JOSÉ LUIS TELLES PEREDO</t>
  </si>
  <si>
    <t>Ampliación de Red de Agua Potable, Cabecera Municipal, Asientos y Ampliación de Red de Drenaje Sanitario, Cabecera Municipal, Asientos</t>
  </si>
  <si>
    <t>Rehabilitación y Ampliación de Red Sanitaria en Calle Ricardo Flores y Felipe de Ángeles, El Cuervero, Calvillo</t>
  </si>
  <si>
    <t>I.C. JOSÉ DE JESÚS AGUILAR GÓMEZ</t>
  </si>
  <si>
    <t>Equipamiento de Pozo, Línea de Conducción, Tanque y Ampliación de Red de Distribución de Agua Potable, Bimbaletes Aguascalientes (El Álamo), Asientos, Ags.</t>
  </si>
  <si>
    <t>Tanque Elevado, Línea de Conducción y Ampliación de Red de Distribución de Agua Potable, La Tinaja, El Llano, Ags.</t>
  </si>
  <si>
    <t>EDIFICACIONES Y URBANIZACIONES INTEGRADAS, S.A. DE C.V.</t>
  </si>
  <si>
    <t>Rehabilitación de Red de Agua Potable, Calle Los Martínez, entre Ojos de Agua y Agua Azul, Colonia Ojos de Agua, Cabecera Municipal, Jesús María y Rehabilitación de Red de Alcantarillado Sanitario, Calle Los Martínez, entre Ojos de Agua y Agua Azul, Colonia Ojos de Agua, Cabecera Municipal, Jesús María</t>
  </si>
  <si>
    <t>I.C. RODOLFO EDGARDO ROBLEDO CARRILLO</t>
  </si>
  <si>
    <t>Rehabilitación de Red de Agua Potable, Privada Miguel Hidalgo, entre Miguel Hidalgo y Adolfo López Mateos, Colonia Martínez Andrade, Cabecera Municipal, Jesús María y Rehabilitación de Red de Alcantarillado Sanitario, Privada Miguel Hidalgo, entre Miguel Hidalgo y Adolfo López Mateos, Colonia Martínez Andrade, Cabecera Municipal, Jesús María</t>
  </si>
  <si>
    <t>I.C. DAVID PÉREZ SÁNCHEZ</t>
  </si>
  <si>
    <t>Ampliación de Red de Alcantarillado Sanitario en Calle Norte de Campo de Beisbol y Rafael Arellano Valle, La Punta, Cosío</t>
  </si>
  <si>
    <t>DARVESA CONSTRUCCIONES, S.A. DE C.V.</t>
  </si>
  <si>
    <t>Rehabilitación de Red de Agua Potable, Tercera Privada Guadalupe Victoria Esq. Con Guadalupe Victoria, Colonia Ayuntamiento, Cabecera Municipal, Jesús María y Rehabilitación de Red de Alcantarillado Sanitario, Tercera Privada Guadalupe Victoria Esq. Con Guadalupe Victoria, Colonia Ayuntamiento, Cabecera Municipal, Jesús María</t>
  </si>
  <si>
    <t>MAQUINARIA Y CONSTRUCCIONES REYLU, S.A. DE C.V.</t>
  </si>
  <si>
    <t>Ampliación de Red de Alcantarillado Sanitario en Calle 24 de Febrero, El Salero, Cosío, Ampliación de Red de Alcantarillado Sanitario en Calle 12 de Octubre, El Salero, Cosío y Ampliación de Red de Agua Potable en Calle Sin Nombre con Calle Revolución Oriente, El Refugio de Providencia, Cosío</t>
  </si>
  <si>
    <t>JOSMAR CONSTRUCCIONES, S.A. DE C.V.</t>
  </si>
  <si>
    <t>Ampliación de Red de Agua Potable en Calle Sin Nombre con Arroyo de Los Angeles, La Esperanza (El Salerito), Cosío y Ampliación de Red de Agua Potable en Calle del Río, Soledad de Arriba, Cosío</t>
  </si>
  <si>
    <t>LA MONTOZA CONSTRUCCIONES, S.A. DE C.V.</t>
  </si>
  <si>
    <t>Rehabilitación de Red de Agua Potable, Calle 5 de Mayo, Escaleras, Rincón de Romos</t>
  </si>
  <si>
    <t>ÉXITO Y MENTE CONSTRUCCIONES, S.A. DE C.V.</t>
  </si>
  <si>
    <t>Ampliación de Red de Agua Potable, Calle 20 de Noviembre, Escaleras, Rincón de Romos y Ampliación de Red de Alcantarillado Sanitario, Calle 20 de Noviembre, Escaleras, Rincón de Romos</t>
  </si>
  <si>
    <t>GC VICA, S.A. DE C.V.</t>
  </si>
  <si>
    <t>Rehabilitación de Red de Agua Potable, Calle Abasolo entre Calles Benito Juárez y Niágara, Cabecera Municipal, Jesús María y Rehabilitación de Red de Drenaje Sanitario, Calle Abasolo entre Calles Benito Juárez y Niágara, Cabecera Municipal, Jesús María</t>
  </si>
  <si>
    <t>IC. DENISSE CELILLY JAYME VALERIO</t>
  </si>
  <si>
    <t>Rehabilitación y Ampliación de Red de Agua Potable en Calle Ricardo Flores y Felipe de Ángeles, El Cuervero, Calvillo</t>
  </si>
  <si>
    <t>Equipamiento de Pozo, Linea de Conducción, Tanque y Ampliación de Red de Distribución de Agua Potable, Clavellinas, Asientos, Ags.</t>
  </si>
  <si>
    <t>URBANIZACIONES Y EDIFICACIONES GAES, S.A. DE .C.V</t>
  </si>
  <si>
    <t>Rehabilitación de Red de Agua Potable, Calle Tierra y Libertad entre Francisco I. Madero y Felipe Angeles, Colonia Ejidal, Cabecera Municipal, Jesús María y Rehabilitación de Red de Alcantarillado Sanitario, Calle Tierra y Libertad entre Francisco I. Madero y Felipe Angeles, Colonia Ejidal, Cabecera Municipal, Jesús María</t>
  </si>
  <si>
    <t>I.C. FERNANDO RUBIO ORTIZ</t>
  </si>
  <si>
    <t>Rehabilitación de Red de Agua Potable, San Tadeo, Calvillo y Rehabilitación de Red de Drenaje Sanitario, San Tadeo, Calvillo</t>
  </si>
  <si>
    <t>CONSTRUCTORA ANTPAT, S.A. DE C.V. A. EN P. CON LA MONTOZA CONSTRUCCIONES, S. DE R.L. DE C.V.</t>
  </si>
  <si>
    <t>Reposición de Pozo de Agua Potable, San Jacinto, Rincón de Romos</t>
  </si>
  <si>
    <t>LM4 POZOS Y CONSTRUCCIÓN, S.A. DE C.V.</t>
  </si>
  <si>
    <t>Reposición de Pozo de Agua Potable, La Congoja, San José de Gracia</t>
  </si>
  <si>
    <t>Rehabilitación y Ampliación de Red de Drenaje Sanitario, Cabecera Municipal, Tepezalá (Segunda Licitación)</t>
  </si>
  <si>
    <t>Equipamiento Electromecánico del Pozo Santiago, Cabecera Municipal, San José de Gracia</t>
  </si>
  <si>
    <t>SUSAR LÍDER ELÉCTRICO, S.A. DE C.V.</t>
  </si>
  <si>
    <t>Suministro e Instalación de Medidores de Flujo en Ptar Operadas por el INAGUA, Varios Municipios del Estado, Aguascalientes (Segunda Licitación)</t>
  </si>
  <si>
    <t>Equipamiento Electromecánico del Pozo No. 11, Colonia Gámez Orozco, Pabellón de Arteaga.</t>
  </si>
  <si>
    <t>Equipamiento Electromecánico del Pozo No. 13, Las Ánimas, Pabellón de Arteaga.</t>
  </si>
  <si>
    <t>29 DE  NOVIEMBRE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</si>
</sst>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4" formatCode="_-&quot;$&quot;* #,##0.00_-;\-&quot;$&quot;* #,##0.00_-;_-&quot;$&quot;* &quot;-&quot;??_-;_-@_-"/>
    <numFmt numFmtId="43" formatCode="_-* #,##0.00_-;\-* #,##0.00_-;_-* &quot;-&quot;??_-;_-@_-"/>
    <numFmt numFmtId="164" formatCode="&quot;$&quot;#,##0.00"/>
  </numFmts>
  <fonts count="10" x14ac:knownFonts="1">
    <font>
      <sz val="11"/>
      <color theme="1"/>
      <name val="Calibri"/>
      <family val="2"/>
      <scheme val="minor"/>
    </font>
    <font>
      <sz val="11"/>
      <color theme="8" tint="-0.499984740745262"/>
      <name val="Calibri"/>
      <family val="2"/>
      <scheme val="minor"/>
    </font>
    <font>
      <b/>
      <sz val="20"/>
      <color theme="0"/>
      <name val="Calibri"/>
      <family val="2"/>
      <scheme val="minor"/>
    </font>
    <font>
      <sz val="11"/>
      <color theme="1"/>
      <name val="Calibri"/>
      <family val="2"/>
      <scheme val="minor"/>
    </font>
    <font>
      <sz val="16"/>
      <color theme="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4"/>
      <color theme="1"/>
      <name val="Calibri"/>
      <family val="2"/>
      <scheme val="minor"/>
    </font>
  </fonts>
  <fills count="5">
    <fill>
      <patternFill patternType="none"/>
    </fill>
    <fill>
      <patternFill patternType="gray125"/>
    </fill>
    <fill>
      <patternFill patternType="solid">
        <fgColor theme="5"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35">
    <border>
      <left/>
      <right/>
      <top/>
      <bottom/>
      <diagonal/>
    </border>
    <border>
      <left style="thin">
        <color theme="5" tint="-0.24994659260841701"/>
      </left>
      <right style="hair">
        <color theme="5" tint="-0.24994659260841701"/>
      </right>
      <top style="hair">
        <color theme="5" tint="-0.24994659260841701"/>
      </top>
      <bottom style="hair">
        <color theme="5" tint="-0.24994659260841701"/>
      </bottom>
      <diagonal/>
    </border>
    <border>
      <left style="hair">
        <color theme="5" tint="-0.24994659260841701"/>
      </left>
      <right style="hair">
        <color theme="5" tint="-0.24994659260841701"/>
      </right>
      <top style="hair">
        <color theme="5" tint="-0.24994659260841701"/>
      </top>
      <bottom style="hair">
        <color theme="5" tint="-0.24994659260841701"/>
      </bottom>
      <diagonal/>
    </border>
    <border>
      <left style="hair">
        <color theme="5" tint="-0.24994659260841701"/>
      </left>
      <right style="thin">
        <color theme="5" tint="-0.24994659260841701"/>
      </right>
      <top style="hair">
        <color theme="5" tint="-0.24994659260841701"/>
      </top>
      <bottom style="hair">
        <color theme="5" tint="-0.24994659260841701"/>
      </bottom>
      <diagonal/>
    </border>
    <border>
      <left style="thin">
        <color theme="5" tint="-0.24994659260841701"/>
      </left>
      <right/>
      <top style="thin">
        <color theme="5" tint="-0.24994659260841701"/>
      </top>
      <bottom/>
      <diagonal/>
    </border>
    <border>
      <left style="thin">
        <color theme="5" tint="-0.24994659260841701"/>
      </left>
      <right style="hair">
        <color theme="5" tint="-0.24994659260841701"/>
      </right>
      <top style="thin">
        <color theme="5" tint="-0.24994659260841701"/>
      </top>
      <bottom style="hair">
        <color theme="5" tint="-0.24994659260841701"/>
      </bottom>
      <diagonal/>
    </border>
    <border>
      <left style="hair">
        <color theme="5" tint="-0.24994659260841701"/>
      </left>
      <right style="hair">
        <color theme="5" tint="-0.24994659260841701"/>
      </right>
      <top style="thin">
        <color theme="5" tint="-0.24994659260841701"/>
      </top>
      <bottom style="hair">
        <color theme="5" tint="-0.24994659260841701"/>
      </bottom>
      <diagonal/>
    </border>
    <border>
      <left style="hair">
        <color theme="5" tint="-0.24994659260841701"/>
      </left>
      <right style="thin">
        <color theme="5" tint="-0.24994659260841701"/>
      </right>
      <top style="thin">
        <color theme="5" tint="-0.24994659260841701"/>
      </top>
      <bottom style="hair">
        <color theme="5" tint="-0.24994659260841701"/>
      </bottom>
      <diagonal/>
    </border>
    <border>
      <left style="thin">
        <color theme="5" tint="-0.24994659260841701"/>
      </left>
      <right style="hair">
        <color theme="5" tint="-0.24994659260841701"/>
      </right>
      <top style="hair">
        <color theme="5" tint="-0.24994659260841701"/>
      </top>
      <bottom style="thin">
        <color theme="5" tint="-0.24994659260841701"/>
      </bottom>
      <diagonal/>
    </border>
    <border>
      <left style="hair">
        <color theme="5" tint="-0.24994659260841701"/>
      </left>
      <right style="hair">
        <color theme="5" tint="-0.24994659260841701"/>
      </right>
      <top style="hair">
        <color theme="5" tint="-0.24994659260841701"/>
      </top>
      <bottom style="thin">
        <color theme="5" tint="-0.24994659260841701"/>
      </bottom>
      <diagonal/>
    </border>
    <border>
      <left style="hair">
        <color theme="5" tint="-0.24994659260841701"/>
      </left>
      <right style="thin">
        <color theme="5" tint="-0.24994659260841701"/>
      </right>
      <top style="hair">
        <color theme="5" tint="-0.24994659260841701"/>
      </top>
      <bottom style="thin">
        <color theme="5" tint="-0.24994659260841701"/>
      </bottom>
      <diagonal/>
    </border>
    <border>
      <left style="thin">
        <color theme="5" tint="-0.24994659260841701"/>
      </left>
      <right/>
      <top/>
      <bottom style="thin">
        <color theme="5" tint="-0.24994659260841701"/>
      </bottom>
      <diagonal/>
    </border>
    <border>
      <left style="hair">
        <color theme="5" tint="-0.24994659260841701"/>
      </left>
      <right style="hair">
        <color theme="5" tint="-0.24994659260841701"/>
      </right>
      <top/>
      <bottom style="thin">
        <color theme="5" tint="-0.24994659260841701"/>
      </bottom>
      <diagonal/>
    </border>
    <border>
      <left style="thin">
        <color theme="5" tint="-0.24994659260841701"/>
      </left>
      <right/>
      <top style="thin">
        <color theme="5" tint="-0.24994659260841701"/>
      </top>
      <bottom style="thin">
        <color theme="5" tint="-0.24994659260841701"/>
      </bottom>
      <diagonal/>
    </border>
    <border>
      <left style="thin">
        <color theme="5" tint="-0.24994659260841701"/>
      </left>
      <right style="hair">
        <color theme="5" tint="-0.24994659260841701"/>
      </right>
      <top style="thin">
        <color theme="5" tint="-0.24994659260841701"/>
      </top>
      <bottom style="thin">
        <color theme="5" tint="-0.24994659260841701"/>
      </bottom>
      <diagonal/>
    </border>
    <border>
      <left style="hair">
        <color theme="5" tint="-0.24994659260841701"/>
      </left>
      <right style="hair">
        <color theme="5" tint="-0.24994659260841701"/>
      </right>
      <top style="thin">
        <color theme="5" tint="-0.24994659260841701"/>
      </top>
      <bottom style="thin">
        <color theme="5" tint="-0.24994659260841701"/>
      </bottom>
      <diagonal/>
    </border>
    <border>
      <left style="hair">
        <color theme="5" tint="-0.24994659260841701"/>
      </left>
      <right style="thin">
        <color theme="5" tint="-0.24994659260841701"/>
      </right>
      <top style="thin">
        <color theme="5" tint="-0.24994659260841701"/>
      </top>
      <bottom style="thin">
        <color theme="5" tint="-0.24994659260841701"/>
      </bottom>
      <diagonal/>
    </border>
    <border>
      <left style="hair">
        <color theme="5" tint="-0.24994659260841701"/>
      </left>
      <right style="hair">
        <color theme="5" tint="-0.24994659260841701"/>
      </right>
      <top/>
      <bottom style="hair">
        <color theme="5" tint="-0.24994659260841701"/>
      </bottom>
      <diagonal/>
    </border>
    <border>
      <left style="hair">
        <color theme="5" tint="-0.24994659260841701"/>
      </left>
      <right/>
      <top style="hair">
        <color theme="5" tint="-0.24994659260841701"/>
      </top>
      <bottom style="hair">
        <color theme="5" tint="-0.24994659260841701"/>
      </bottom>
      <diagonal/>
    </border>
    <border>
      <left style="hair">
        <color theme="5" tint="-0.24994659260841701"/>
      </left>
      <right/>
      <top style="thin">
        <color theme="5" tint="-0.24994659260841701"/>
      </top>
      <bottom style="hair">
        <color theme="5" tint="-0.24994659260841701"/>
      </bottom>
      <diagonal/>
    </border>
    <border>
      <left style="hair">
        <color theme="5" tint="-0.24994659260841701"/>
      </left>
      <right/>
      <top style="hair">
        <color theme="5" tint="-0.24994659260841701"/>
      </top>
      <bottom style="thin">
        <color theme="5" tint="-0.24994659260841701"/>
      </bottom>
      <diagonal/>
    </border>
    <border>
      <left/>
      <right/>
      <top/>
      <bottom style="thick">
        <color theme="8" tint="-0.24994659260841701"/>
      </bottom>
      <diagonal/>
    </border>
    <border>
      <left/>
      <right/>
      <top style="thick">
        <color theme="8" tint="-0.24994659260841701"/>
      </top>
      <bottom/>
      <diagonal/>
    </border>
    <border>
      <left style="hair">
        <color theme="5" tint="-0.24994659260841701"/>
      </left>
      <right style="thin">
        <color theme="5" tint="-0.24994659260841701"/>
      </right>
      <top/>
      <bottom style="hair">
        <color theme="5" tint="-0.24994659260841701"/>
      </bottom>
      <diagonal/>
    </border>
    <border>
      <left/>
      <right style="hair">
        <color theme="5" tint="-0.24994659260841701"/>
      </right>
      <top style="hair">
        <color theme="5" tint="-0.24994659260841701"/>
      </top>
      <bottom style="hair">
        <color theme="5" tint="-0.24994659260841701"/>
      </bottom>
      <diagonal/>
    </border>
    <border>
      <left style="hair">
        <color theme="5" tint="-0.24994659260841701"/>
      </left>
      <right/>
      <top/>
      <bottom style="hair">
        <color theme="5" tint="-0.24994659260841701"/>
      </bottom>
      <diagonal/>
    </border>
    <border>
      <left/>
      <right style="hair">
        <color theme="5" tint="-0.24994659260841701"/>
      </right>
      <top style="thin">
        <color theme="5" tint="-0.24994659260841701"/>
      </top>
      <bottom style="hair">
        <color theme="5" tint="-0.24994659260841701"/>
      </bottom>
      <diagonal/>
    </border>
    <border>
      <left/>
      <right style="hair">
        <color theme="5" tint="-0.24994659260841701"/>
      </right>
      <top/>
      <bottom style="hair">
        <color theme="5" tint="-0.24994659260841701"/>
      </bottom>
      <diagonal/>
    </border>
    <border>
      <left/>
      <right style="hair">
        <color theme="5" tint="-0.24994659260841701"/>
      </right>
      <top style="hair">
        <color theme="5" tint="-0.24994659260841701"/>
      </top>
      <bottom style="thin">
        <color theme="5" tint="-0.24994659260841701"/>
      </bottom>
      <diagonal/>
    </border>
    <border>
      <left style="thin">
        <color theme="5" tint="-0.24994659260841701"/>
      </left>
      <right style="hair">
        <color theme="5" tint="-0.24994659260841701"/>
      </right>
      <top/>
      <bottom style="hair">
        <color theme="5" tint="-0.24994659260841701"/>
      </bottom>
      <diagonal/>
    </border>
    <border>
      <left style="hair">
        <color theme="5" tint="-0.24994659260841701"/>
      </left>
      <right style="hair">
        <color theme="5" tint="-0.24994659260841701"/>
      </right>
      <top style="hair">
        <color theme="5" tint="-0.24994659260841701"/>
      </top>
      <bottom/>
      <diagonal/>
    </border>
    <border>
      <left style="hair">
        <color theme="5" tint="-0.24994659260841701"/>
      </left>
      <right style="thin">
        <color theme="5" tint="-0.24994659260841701"/>
      </right>
      <top style="hair">
        <color theme="5" tint="-0.24994659260841701"/>
      </top>
      <bottom/>
      <diagonal/>
    </border>
    <border>
      <left style="hair">
        <color theme="5" tint="-0.24994659260841701"/>
      </left>
      <right style="hair">
        <color theme="5" tint="-0.24994659260841701"/>
      </right>
      <top/>
      <bottom/>
      <diagonal/>
    </border>
    <border>
      <left style="hair">
        <color theme="5" tint="-0.24994659260841701"/>
      </left>
      <right/>
      <top style="hair">
        <color theme="5" tint="-0.24994659260841701"/>
      </top>
      <bottom/>
      <diagonal/>
    </border>
    <border>
      <left/>
      <right style="hair">
        <color theme="5" tint="-0.24994659260841701"/>
      </right>
      <top style="hair">
        <color theme="5" tint="-0.24994659260841701"/>
      </top>
      <bottom/>
      <diagonal/>
    </border>
  </borders>
  <cellStyleXfs count="4">
    <xf numFmtId="0" fontId="0"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369">
    <xf numFmtId="0" fontId="0" fillId="0" borderId="0" xfId="0"/>
    <xf numFmtId="0" fontId="0" fillId="0" borderId="3" xfId="0" applyBorder="1"/>
    <xf numFmtId="0" fontId="0" fillId="0" borderId="2" xfId="0" applyBorder="1" applyAlignment="1">
      <alignment horizontal="center" vertical="center"/>
    </xf>
    <xf numFmtId="0" fontId="0" fillId="0" borderId="0" xfId="0" applyAlignment="1">
      <alignment vertical="center"/>
    </xf>
    <xf numFmtId="0" fontId="0" fillId="0" borderId="2" xfId="0" applyBorder="1" applyAlignment="1">
      <alignment vertical="center" wrapText="1"/>
    </xf>
    <xf numFmtId="0" fontId="0" fillId="0" borderId="0" xfId="0" applyAlignment="1">
      <alignment horizontal="center" vertical="center"/>
    </xf>
    <xf numFmtId="14" fontId="0" fillId="0" borderId="2" xfId="1"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2" xfId="0"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applyAlignment="1">
      <alignment horizontal="center" vertical="center"/>
    </xf>
    <xf numFmtId="0" fontId="1" fillId="0" borderId="9" xfId="0" applyFont="1" applyBorder="1" applyAlignment="1">
      <alignment horizontal="center" vertical="center"/>
    </xf>
    <xf numFmtId="44" fontId="0" fillId="0" borderId="15" xfId="1" applyFont="1" applyBorder="1" applyAlignment="1">
      <alignment vertical="center"/>
    </xf>
    <xf numFmtId="14" fontId="0" fillId="0" borderId="15" xfId="1" applyNumberFormat="1" applyFont="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wrapText="1"/>
    </xf>
    <xf numFmtId="44" fontId="0" fillId="0" borderId="2" xfId="1" applyFont="1" applyBorder="1" applyAlignment="1">
      <alignment horizontal="center" vertical="center"/>
    </xf>
    <xf numFmtId="14" fontId="0" fillId="0" borderId="2" xfId="0" applyNumberFormat="1" applyBorder="1" applyAlignment="1">
      <alignment horizontal="center" vertical="center"/>
    </xf>
    <xf numFmtId="0" fontId="0" fillId="0" borderId="0" xfId="0" applyFont="1"/>
    <xf numFmtId="0" fontId="0" fillId="0" borderId="0" xfId="0" applyFont="1" applyAlignment="1">
      <alignment vertical="center"/>
    </xf>
    <xf numFmtId="0" fontId="0" fillId="0" borderId="1" xfId="0" applyFont="1" applyBorder="1" applyAlignment="1">
      <alignment horizontal="center" vertical="center"/>
    </xf>
    <xf numFmtId="0" fontId="0" fillId="0" borderId="2" xfId="0" applyFont="1" applyBorder="1" applyAlignment="1">
      <alignment vertical="top" wrapText="1"/>
    </xf>
    <xf numFmtId="0" fontId="0" fillId="0" borderId="2" xfId="0" applyFont="1" applyBorder="1" applyAlignment="1">
      <alignment vertical="center" wrapText="1"/>
    </xf>
    <xf numFmtId="0" fontId="0" fillId="0" borderId="2" xfId="0" applyFont="1" applyBorder="1" applyAlignment="1">
      <alignment horizontal="center" vertical="center"/>
    </xf>
    <xf numFmtId="0" fontId="0" fillId="0" borderId="2" xfId="0" applyFont="1" applyBorder="1" applyAlignment="1">
      <alignment wrapText="1"/>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xf>
    <xf numFmtId="0" fontId="0" fillId="0" borderId="2" xfId="0" applyFont="1" applyBorder="1" applyAlignment="1">
      <alignment vertical="center"/>
    </xf>
    <xf numFmtId="0" fontId="0" fillId="0" borderId="13" xfId="0" applyFont="1" applyBorder="1" applyAlignment="1">
      <alignment horizontal="center" vertical="center"/>
    </xf>
    <xf numFmtId="0" fontId="0" fillId="0" borderId="14" xfId="0" applyFont="1" applyBorder="1" applyAlignment="1">
      <alignment vertical="center" wrapText="1"/>
    </xf>
    <xf numFmtId="0" fontId="0" fillId="0" borderId="15" xfId="0" applyFont="1" applyBorder="1" applyAlignment="1">
      <alignment horizontal="center" vertical="center"/>
    </xf>
    <xf numFmtId="0" fontId="0" fillId="0" borderId="15" xfId="0" applyFont="1" applyBorder="1" applyAlignment="1">
      <alignment horizontal="center" vertical="center" wrapText="1"/>
    </xf>
    <xf numFmtId="0" fontId="0" fillId="0" borderId="15" xfId="0" applyFont="1" applyBorder="1" applyAlignment="1">
      <alignment vertical="center" wrapText="1"/>
    </xf>
    <xf numFmtId="0" fontId="0" fillId="0" borderId="16" xfId="0" applyFont="1" applyBorder="1" applyAlignment="1">
      <alignment horizontal="left" vertical="center" wrapText="1"/>
    </xf>
    <xf numFmtId="0" fontId="0" fillId="0" borderId="0" xfId="0" applyFont="1" applyFill="1"/>
    <xf numFmtId="0" fontId="0" fillId="3" borderId="0" xfId="0" applyFont="1" applyFill="1"/>
    <xf numFmtId="0" fontId="0" fillId="3" borderId="0" xfId="0" applyFont="1" applyFill="1" applyAlignment="1">
      <alignment vertical="center"/>
    </xf>
    <xf numFmtId="0" fontId="5" fillId="0" borderId="2" xfId="0" applyFont="1" applyBorder="1" applyAlignment="1">
      <alignment horizontal="left" vertical="center" wrapText="1"/>
    </xf>
    <xf numFmtId="44" fontId="5" fillId="0" borderId="2" xfId="1" applyFont="1" applyBorder="1" applyAlignment="1">
      <alignment vertical="center"/>
    </xf>
    <xf numFmtId="0" fontId="5" fillId="0" borderId="2" xfId="0" applyFont="1" applyBorder="1" applyAlignment="1">
      <alignment horizontal="center" vertical="center"/>
    </xf>
    <xf numFmtId="0" fontId="5" fillId="0" borderId="17" xfId="0" applyFont="1" applyBorder="1" applyAlignment="1">
      <alignment horizontal="left" vertical="center" wrapText="1"/>
    </xf>
    <xf numFmtId="9" fontId="0" fillId="0" borderId="2" xfId="0" applyNumberFormat="1"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vertical="top" wrapText="1"/>
    </xf>
    <xf numFmtId="0" fontId="0" fillId="0" borderId="6" xfId="0" applyFont="1" applyBorder="1" applyAlignment="1">
      <alignment vertical="center" wrapText="1"/>
    </xf>
    <xf numFmtId="0" fontId="0" fillId="0" borderId="6" xfId="0" applyFont="1" applyBorder="1" applyAlignment="1">
      <alignment horizontal="center" vertical="center"/>
    </xf>
    <xf numFmtId="14" fontId="0" fillId="0" borderId="6" xfId="1" applyNumberFormat="1"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14" fontId="0" fillId="0" borderId="9" xfId="0" applyNumberFormat="1" applyFont="1" applyBorder="1" applyAlignment="1">
      <alignment horizontal="center" vertical="center"/>
    </xf>
    <xf numFmtId="0" fontId="5" fillId="0" borderId="6" xfId="0" applyFont="1" applyBorder="1" applyAlignment="1">
      <alignment horizontal="left" vertical="center" wrapText="1"/>
    </xf>
    <xf numFmtId="44" fontId="5" fillId="0" borderId="6" xfId="1" applyFont="1" applyBorder="1" applyAlignment="1">
      <alignment vertical="center"/>
    </xf>
    <xf numFmtId="0" fontId="5" fillId="0" borderId="6" xfId="0" applyFont="1" applyBorder="1" applyAlignment="1">
      <alignment horizontal="center" vertical="center"/>
    </xf>
    <xf numFmtId="14" fontId="0" fillId="0" borderId="6" xfId="0" applyNumberFormat="1" applyFont="1" applyBorder="1" applyAlignment="1">
      <alignment horizontal="center" vertical="center"/>
    </xf>
    <xf numFmtId="9" fontId="0" fillId="0" borderId="6" xfId="0" applyNumberFormat="1" applyFont="1" applyBorder="1" applyAlignment="1">
      <alignment horizontal="center" vertical="center"/>
    </xf>
    <xf numFmtId="0" fontId="5" fillId="0" borderId="9" xfId="0" applyFont="1" applyBorder="1" applyAlignment="1">
      <alignment horizontal="left" vertical="center" wrapText="1"/>
    </xf>
    <xf numFmtId="44" fontId="5" fillId="0" borderId="9" xfId="1" applyFont="1" applyBorder="1" applyAlignment="1">
      <alignment vertical="center"/>
    </xf>
    <xf numFmtId="0" fontId="5" fillId="0" borderId="9" xfId="0" applyFont="1" applyBorder="1" applyAlignment="1">
      <alignment horizontal="center" vertical="center"/>
    </xf>
    <xf numFmtId="0" fontId="0" fillId="0" borderId="6" xfId="0" applyBorder="1" applyAlignment="1">
      <alignment horizontal="center" vertical="center"/>
    </xf>
    <xf numFmtId="0" fontId="0" fillId="0" borderId="6" xfId="0" applyBorder="1" applyAlignment="1">
      <alignment wrapText="1"/>
    </xf>
    <xf numFmtId="0" fontId="0" fillId="0" borderId="7" xfId="0" applyBorder="1"/>
    <xf numFmtId="0" fontId="0" fillId="0" borderId="9" xfId="0" applyBorder="1" applyAlignment="1">
      <alignment vertical="center" wrapText="1"/>
    </xf>
    <xf numFmtId="0" fontId="0" fillId="0" borderId="6" xfId="0" applyBorder="1" applyAlignment="1">
      <alignment vertical="center" wrapText="1"/>
    </xf>
    <xf numFmtId="44" fontId="0" fillId="0" borderId="6" xfId="1" applyNumberFormat="1" applyFont="1" applyBorder="1" applyAlignment="1">
      <alignment vertical="center"/>
    </xf>
    <xf numFmtId="44" fontId="0" fillId="0" borderId="2" xfId="1" applyNumberFormat="1" applyFont="1" applyBorder="1" applyAlignment="1">
      <alignment vertical="center"/>
    </xf>
    <xf numFmtId="44" fontId="0" fillId="0" borderId="9" xfId="1" applyNumberFormat="1" applyFont="1" applyBorder="1" applyAlignment="1">
      <alignment vertical="center"/>
    </xf>
    <xf numFmtId="9" fontId="0" fillId="0" borderId="19" xfId="0" applyNumberFormat="1" applyBorder="1" applyAlignment="1">
      <alignment horizontal="center" vertical="center"/>
    </xf>
    <xf numFmtId="9" fontId="0" fillId="0" borderId="18" xfId="0" applyNumberFormat="1" applyBorder="1" applyAlignment="1">
      <alignment horizontal="center" vertical="center"/>
    </xf>
    <xf numFmtId="14" fontId="0" fillId="0" borderId="9" xfId="1" applyNumberFormat="1" applyFont="1" applyBorder="1" applyAlignment="1">
      <alignment horizontal="center" vertical="center"/>
    </xf>
    <xf numFmtId="9" fontId="0" fillId="0" borderId="20" xfId="0" applyNumberFormat="1" applyBorder="1" applyAlignment="1">
      <alignment horizontal="center" vertical="center"/>
    </xf>
    <xf numFmtId="0" fontId="0" fillId="0" borderId="6" xfId="0" applyBorder="1" applyAlignment="1">
      <alignment horizontal="center" vertical="center" wrapText="1"/>
    </xf>
    <xf numFmtId="9" fontId="0" fillId="0" borderId="9" xfId="0" applyNumberFormat="1" applyFont="1" applyBorder="1" applyAlignment="1">
      <alignment horizontal="center" vertical="center"/>
    </xf>
    <xf numFmtId="44" fontId="0" fillId="0" borderId="2" xfId="1" applyFont="1" applyBorder="1" applyAlignment="1">
      <alignment horizontal="center"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center" vertical="center"/>
    </xf>
    <xf numFmtId="0" fontId="0" fillId="0" borderId="8" xfId="0" applyBorder="1" applyAlignment="1">
      <alignment horizontal="center" vertical="center"/>
    </xf>
    <xf numFmtId="44" fontId="0" fillId="0" borderId="6" xfId="1" applyFont="1"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44" fontId="0" fillId="0" borderId="3" xfId="1" applyFont="1" applyBorder="1" applyAlignment="1">
      <alignment horizontal="center" vertical="center"/>
    </xf>
    <xf numFmtId="44" fontId="0" fillId="0" borderId="3" xfId="1" applyFont="1" applyBorder="1" applyAlignment="1">
      <alignment horizontal="center" vertical="center" wrapText="1"/>
    </xf>
    <xf numFmtId="44" fontId="0" fillId="0" borderId="9" xfId="1" applyFont="1" applyBorder="1" applyAlignment="1">
      <alignment horizontal="center" vertical="center"/>
    </xf>
    <xf numFmtId="0" fontId="0" fillId="0" borderId="10" xfId="0" applyBorder="1" applyAlignment="1">
      <alignment horizontal="center" vertical="center"/>
    </xf>
    <xf numFmtId="14" fontId="0" fillId="0" borderId="12" xfId="0" applyNumberFormat="1" applyBorder="1" applyAlignment="1">
      <alignment horizontal="center" vertical="center"/>
    </xf>
    <xf numFmtId="0" fontId="0" fillId="0" borderId="0" xfId="0" applyBorder="1" applyAlignment="1">
      <alignment vertical="center" wrapText="1"/>
    </xf>
    <xf numFmtId="44" fontId="0" fillId="0" borderId="0" xfId="1" applyNumberFormat="1" applyFont="1" applyBorder="1" applyAlignment="1">
      <alignment vertical="center"/>
    </xf>
    <xf numFmtId="14" fontId="0" fillId="0" borderId="0" xfId="1" applyNumberFormat="1" applyFont="1" applyBorder="1" applyAlignment="1">
      <alignment horizontal="center" vertical="center"/>
    </xf>
    <xf numFmtId="9" fontId="0" fillId="0" borderId="0" xfId="0" applyNumberFormat="1" applyBorder="1" applyAlignment="1">
      <alignment horizontal="center" vertical="center"/>
    </xf>
    <xf numFmtId="0" fontId="0" fillId="0" borderId="0" xfId="0" applyBorder="1"/>
    <xf numFmtId="0" fontId="0" fillId="0" borderId="6" xfId="0" applyFont="1" applyBorder="1" applyAlignment="1">
      <alignment vertical="center"/>
    </xf>
    <xf numFmtId="0" fontId="0" fillId="0" borderId="7" xfId="0" applyBorder="1" applyAlignment="1">
      <alignment vertical="center" wrapText="1"/>
    </xf>
    <xf numFmtId="0" fontId="0" fillId="0" borderId="3" xfId="0" applyBorder="1" applyAlignment="1">
      <alignment vertical="center" wrapText="1"/>
    </xf>
    <xf numFmtId="0" fontId="0" fillId="0" borderId="9" xfId="0" applyFont="1" applyBorder="1" applyAlignment="1">
      <alignment vertical="center"/>
    </xf>
    <xf numFmtId="0" fontId="0" fillId="0" borderId="10" xfId="0" applyBorder="1" applyAlignment="1">
      <alignment vertical="center" wrapText="1"/>
    </xf>
    <xf numFmtId="44" fontId="0" fillId="0" borderId="6" xfId="0" applyNumberFormat="1" applyBorder="1" applyAlignment="1">
      <alignment horizontal="center" vertical="center"/>
    </xf>
    <xf numFmtId="44" fontId="0" fillId="0" borderId="2" xfId="0" applyNumberFormat="1" applyBorder="1" applyAlignment="1">
      <alignment horizontal="center" vertical="center"/>
    </xf>
    <xf numFmtId="44" fontId="0" fillId="0" borderId="9" xfId="0" applyNumberFormat="1" applyBorder="1" applyAlignment="1">
      <alignment horizontal="center" vertical="center"/>
    </xf>
    <xf numFmtId="9" fontId="0" fillId="0" borderId="2" xfId="0" applyNumberFormat="1" applyBorder="1" applyAlignment="1">
      <alignment horizontal="center" vertical="center"/>
    </xf>
    <xf numFmtId="44" fontId="0" fillId="0" borderId="6" xfId="1" applyNumberFormat="1" applyFont="1" applyBorder="1" applyAlignment="1">
      <alignment horizontal="center" vertical="center"/>
    </xf>
    <xf numFmtId="44" fontId="0" fillId="0" borderId="2" xfId="1" applyNumberFormat="1" applyFont="1" applyBorder="1" applyAlignment="1">
      <alignment horizontal="center" vertical="center"/>
    </xf>
    <xf numFmtId="44" fontId="0" fillId="0" borderId="2" xfId="0" applyNumberFormat="1" applyFont="1" applyBorder="1" applyAlignment="1">
      <alignment horizontal="center" vertical="center"/>
    </xf>
    <xf numFmtId="9" fontId="0" fillId="0" borderId="6" xfId="0" applyNumberFormat="1" applyBorder="1" applyAlignment="1">
      <alignment horizontal="center" vertical="center"/>
    </xf>
    <xf numFmtId="10" fontId="0" fillId="0" borderId="9" xfId="0" applyNumberFormat="1" applyBorder="1" applyAlignment="1">
      <alignment horizontal="center" vertical="center"/>
    </xf>
    <xf numFmtId="10" fontId="0" fillId="0" borderId="2" xfId="0" applyNumberFormat="1" applyBorder="1" applyAlignment="1">
      <alignment horizontal="center" vertical="center"/>
    </xf>
    <xf numFmtId="0" fontId="1" fillId="0" borderId="0" xfId="0" applyFont="1" applyBorder="1" applyAlignment="1">
      <alignment horizontal="center" vertical="top" wrapText="1"/>
    </xf>
    <xf numFmtId="0" fontId="0" fillId="0" borderId="0" xfId="0" applyFont="1" applyFill="1" applyAlignment="1">
      <alignment vertical="center"/>
    </xf>
    <xf numFmtId="0" fontId="0" fillId="0" borderId="6" xfId="0" applyFont="1" applyFill="1" applyBorder="1" applyAlignment="1">
      <alignment vertical="center"/>
    </xf>
    <xf numFmtId="0" fontId="0" fillId="0" borderId="7" xfId="0" applyFont="1" applyFill="1" applyBorder="1"/>
    <xf numFmtId="0" fontId="0" fillId="0" borderId="2" xfId="0" applyFont="1" applyFill="1" applyBorder="1" applyAlignment="1">
      <alignment vertical="center"/>
    </xf>
    <xf numFmtId="0" fontId="0" fillId="0" borderId="3" xfId="0" applyFont="1" applyFill="1" applyBorder="1"/>
    <xf numFmtId="0" fontId="1" fillId="0" borderId="8" xfId="0" applyFont="1" applyBorder="1" applyAlignment="1">
      <alignment horizontal="center" vertical="center" wrapText="1"/>
    </xf>
    <xf numFmtId="0" fontId="0" fillId="0" borderId="9" xfId="0" applyFont="1" applyFill="1" applyBorder="1" applyAlignment="1">
      <alignment vertical="center"/>
    </xf>
    <xf numFmtId="0" fontId="0" fillId="0" borderId="10" xfId="0" applyFont="1" applyFill="1" applyBorder="1"/>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Fill="1" applyBorder="1" applyAlignment="1">
      <alignment vertical="center" wrapText="1"/>
    </xf>
    <xf numFmtId="0" fontId="0" fillId="0" borderId="6" xfId="0" applyFont="1" applyBorder="1" applyAlignment="1">
      <alignment horizontal="left" vertical="center" wrapText="1"/>
    </xf>
    <xf numFmtId="43" fontId="5" fillId="0" borderId="6" xfId="2" applyFont="1" applyFill="1" applyBorder="1" applyAlignment="1">
      <alignment horizontal="left" vertical="center" wrapText="1"/>
    </xf>
    <xf numFmtId="0" fontId="0" fillId="0" borderId="2" xfId="0" applyFont="1" applyBorder="1" applyAlignment="1">
      <alignment horizontal="left" vertical="center" wrapText="1"/>
    </xf>
    <xf numFmtId="43" fontId="5" fillId="0" borderId="2" xfId="2" applyFont="1" applyFill="1" applyBorder="1" applyAlignment="1">
      <alignment horizontal="left" vertical="center" wrapText="1"/>
    </xf>
    <xf numFmtId="0" fontId="0" fillId="0" borderId="9" xfId="0" applyFont="1" applyBorder="1" applyAlignment="1">
      <alignment horizontal="left" vertical="center" wrapText="1"/>
    </xf>
    <xf numFmtId="43" fontId="5" fillId="0" borderId="9" xfId="2" applyFont="1" applyFill="1" applyBorder="1" applyAlignment="1">
      <alignment horizontal="left" vertical="center" wrapText="1"/>
    </xf>
    <xf numFmtId="44" fontId="3" fillId="0" borderId="6" xfId="1" applyFont="1" applyBorder="1" applyAlignment="1">
      <alignment horizontal="center" vertical="center"/>
    </xf>
    <xf numFmtId="0" fontId="5" fillId="0" borderId="6" xfId="2" applyNumberFormat="1" applyFont="1" applyFill="1" applyBorder="1" applyAlignment="1">
      <alignment horizontal="center" vertical="center" wrapText="1"/>
    </xf>
    <xf numFmtId="14" fontId="5" fillId="0" borderId="6" xfId="2" applyNumberFormat="1"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xf>
    <xf numFmtId="44" fontId="3" fillId="0" borderId="2" xfId="1" applyFont="1" applyBorder="1" applyAlignment="1">
      <alignment horizontal="center" vertical="center"/>
    </xf>
    <xf numFmtId="0" fontId="5" fillId="0" borderId="2" xfId="2" applyNumberFormat="1" applyFont="1" applyFill="1" applyBorder="1" applyAlignment="1">
      <alignment horizontal="center" vertical="center" wrapText="1"/>
    </xf>
    <xf numFmtId="14" fontId="5" fillId="0" borderId="2" xfId="2" applyNumberFormat="1" applyFont="1" applyFill="1" applyBorder="1" applyAlignment="1">
      <alignment horizontal="center" vertical="center" wrapText="1"/>
    </xf>
    <xf numFmtId="43" fontId="5" fillId="0" borderId="2" xfId="2" applyFont="1" applyFill="1" applyBorder="1" applyAlignment="1">
      <alignment horizontal="center" vertical="center" wrapText="1"/>
    </xf>
    <xf numFmtId="0" fontId="0" fillId="0" borderId="3" xfId="0" applyFont="1" applyBorder="1" applyAlignment="1">
      <alignment horizontal="center" vertical="center"/>
    </xf>
    <xf numFmtId="44" fontId="3" fillId="0" borderId="9" xfId="1" applyFont="1" applyBorder="1" applyAlignment="1">
      <alignment horizontal="center" vertical="center"/>
    </xf>
    <xf numFmtId="0" fontId="5" fillId="0" borderId="9" xfId="2" applyNumberFormat="1" applyFont="1" applyFill="1" applyBorder="1" applyAlignment="1">
      <alignment horizontal="center" vertical="center" wrapText="1"/>
    </xf>
    <xf numFmtId="43" fontId="5" fillId="0" borderId="9" xfId="2" applyFont="1" applyFill="1" applyBorder="1" applyAlignment="1">
      <alignment horizontal="center" vertical="center" wrapText="1"/>
    </xf>
    <xf numFmtId="14" fontId="5" fillId="0" borderId="9" xfId="2" applyNumberFormat="1"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xf>
    <xf numFmtId="10" fontId="5" fillId="0" borderId="2" xfId="2"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Fill="1" applyBorder="1" applyAlignment="1">
      <alignment vertical="center" wrapText="1"/>
    </xf>
    <xf numFmtId="44"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14" fontId="5" fillId="0" borderId="0" xfId="0" applyNumberFormat="1" applyFont="1" applyFill="1" applyBorder="1" applyAlignment="1">
      <alignment horizontal="center" vertical="center"/>
    </xf>
    <xf numFmtId="10"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xf>
    <xf numFmtId="0" fontId="1" fillId="0" borderId="0" xfId="0" applyFont="1" applyFill="1" applyBorder="1" applyAlignment="1">
      <alignment horizontal="center" vertical="center" wrapText="1"/>
    </xf>
    <xf numFmtId="0" fontId="0" fillId="0" borderId="0" xfId="0" applyFill="1"/>
    <xf numFmtId="0" fontId="0" fillId="0" borderId="6" xfId="0" quotePrefix="1" applyFont="1" applyFill="1" applyBorder="1" applyAlignment="1">
      <alignment horizontal="center" vertical="center" wrapText="1"/>
    </xf>
    <xf numFmtId="44" fontId="0" fillId="0" borderId="6" xfId="1" applyFont="1" applyFill="1" applyBorder="1" applyAlignment="1">
      <alignment horizontal="center" vertical="center"/>
    </xf>
    <xf numFmtId="9" fontId="0" fillId="0" borderId="6" xfId="3" quotePrefix="1"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0" fillId="0" borderId="2" xfId="0" quotePrefix="1" applyFont="1" applyFill="1" applyBorder="1" applyAlignment="1">
      <alignment horizontal="center" vertical="center" wrapText="1"/>
    </xf>
    <xf numFmtId="44" fontId="0" fillId="0" borderId="2" xfId="1" applyFont="1" applyFill="1" applyBorder="1" applyAlignment="1">
      <alignment horizontal="center" vertical="center"/>
    </xf>
    <xf numFmtId="9" fontId="0" fillId="0" borderId="2" xfId="3" quotePrefix="1" applyFont="1" applyFill="1" applyBorder="1" applyAlignment="1">
      <alignment horizontal="center" vertical="center" wrapText="1"/>
    </xf>
    <xf numFmtId="0" fontId="0" fillId="0" borderId="3" xfId="0" quotePrefix="1" applyFont="1" applyFill="1" applyBorder="1" applyAlignment="1">
      <alignment horizontal="center" vertical="center" wrapText="1"/>
    </xf>
    <xf numFmtId="0" fontId="0" fillId="0" borderId="2" xfId="0" applyFont="1" applyFill="1" applyBorder="1"/>
    <xf numFmtId="0" fontId="0" fillId="0" borderId="8" xfId="0" quotePrefix="1" applyFont="1" applyFill="1" applyBorder="1" applyAlignment="1">
      <alignment horizontal="center" vertical="center" wrapText="1"/>
    </xf>
    <xf numFmtId="0" fontId="0" fillId="0" borderId="9" xfId="0" quotePrefix="1" applyFont="1" applyFill="1" applyBorder="1" applyAlignment="1">
      <alignment horizontal="center" vertical="center" wrapText="1"/>
    </xf>
    <xf numFmtId="44" fontId="0" fillId="0" borderId="9" xfId="1" applyFont="1" applyFill="1" applyBorder="1" applyAlignment="1">
      <alignment horizontal="center" vertical="center"/>
    </xf>
    <xf numFmtId="9" fontId="0" fillId="0" borderId="9" xfId="3" quotePrefix="1" applyFont="1" applyFill="1" applyBorder="1" applyAlignment="1">
      <alignment horizontal="center" vertical="center" wrapText="1"/>
    </xf>
    <xf numFmtId="0" fontId="0" fillId="0" borderId="10" xfId="0" quotePrefix="1" applyFont="1" applyFill="1" applyBorder="1" applyAlignment="1">
      <alignment horizontal="center" vertical="center" wrapText="1"/>
    </xf>
    <xf numFmtId="0" fontId="0" fillId="0" borderId="6" xfId="0" quotePrefix="1" applyFont="1" applyFill="1" applyBorder="1" applyAlignment="1">
      <alignment horizontal="left" vertical="center" wrapText="1"/>
    </xf>
    <xf numFmtId="0" fontId="0" fillId="0" borderId="2" xfId="0" quotePrefix="1" applyFont="1" applyFill="1" applyBorder="1" applyAlignment="1">
      <alignment horizontal="left" vertical="center" wrapText="1"/>
    </xf>
    <xf numFmtId="0" fontId="0" fillId="0" borderId="9" xfId="0" quotePrefix="1" applyFont="1" applyFill="1" applyBorder="1" applyAlignment="1">
      <alignment horizontal="left" vertical="center" wrapText="1"/>
    </xf>
    <xf numFmtId="14" fontId="0" fillId="0" borderId="6" xfId="0" quotePrefix="1" applyNumberFormat="1" applyFont="1" applyFill="1" applyBorder="1" applyAlignment="1">
      <alignment horizontal="center" vertical="center" wrapText="1"/>
    </xf>
    <xf numFmtId="14" fontId="0" fillId="0" borderId="2" xfId="0" quotePrefix="1" applyNumberFormat="1" applyFont="1" applyFill="1" applyBorder="1" applyAlignment="1">
      <alignment horizontal="center" vertical="center" wrapText="1"/>
    </xf>
    <xf numFmtId="14" fontId="0" fillId="0" borderId="9" xfId="0" quotePrefix="1" applyNumberFormat="1" applyFont="1" applyFill="1" applyBorder="1" applyAlignment="1">
      <alignment horizontal="center" vertical="center" wrapText="1"/>
    </xf>
    <xf numFmtId="0" fontId="0" fillId="0" borderId="5" xfId="0" applyFont="1" applyFill="1" applyBorder="1"/>
    <xf numFmtId="0" fontId="0" fillId="0" borderId="1" xfId="0" applyFont="1" applyFill="1" applyBorder="1"/>
    <xf numFmtId="0" fontId="0" fillId="0" borderId="8" xfId="0" applyFont="1" applyFill="1" applyBorder="1"/>
    <xf numFmtId="9" fontId="0" fillId="0" borderId="9" xfId="0" applyNumberFormat="1" applyBorder="1" applyAlignment="1">
      <alignment horizontal="center" vertical="center"/>
    </xf>
    <xf numFmtId="0" fontId="0" fillId="0" borderId="6" xfId="0" applyFont="1" applyFill="1" applyBorder="1"/>
    <xf numFmtId="0" fontId="0" fillId="0" borderId="8" xfId="0" applyFont="1" applyBorder="1"/>
    <xf numFmtId="0" fontId="0" fillId="0" borderId="10" xfId="0" applyFont="1" applyBorder="1"/>
    <xf numFmtId="0" fontId="0" fillId="0" borderId="5" xfId="0" applyFont="1" applyBorder="1"/>
    <xf numFmtId="0" fontId="0" fillId="0" borderId="7" xfId="0" applyFont="1" applyBorder="1"/>
    <xf numFmtId="0" fontId="0" fillId="0" borderId="1" xfId="0" applyFont="1" applyBorder="1"/>
    <xf numFmtId="0" fontId="0" fillId="0" borderId="3" xfId="0" applyFont="1" applyBorder="1"/>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0" fillId="0" borderId="9" xfId="0" applyFont="1" applyFill="1" applyBorder="1"/>
    <xf numFmtId="0" fontId="0" fillId="0" borderId="17" xfId="0" applyBorder="1" applyAlignment="1">
      <alignment vertical="center" wrapText="1"/>
    </xf>
    <xf numFmtId="44" fontId="0" fillId="0" borderId="17" xfId="1" applyNumberFormat="1" applyFont="1" applyBorder="1" applyAlignment="1">
      <alignment vertical="center"/>
    </xf>
    <xf numFmtId="0" fontId="0" fillId="0" borderId="17" xfId="0" applyBorder="1" applyAlignment="1">
      <alignment horizontal="center" vertical="center"/>
    </xf>
    <xf numFmtId="14" fontId="0" fillId="0" borderId="17" xfId="1" applyNumberFormat="1" applyFont="1" applyBorder="1" applyAlignment="1">
      <alignment horizontal="center" vertical="center"/>
    </xf>
    <xf numFmtId="9" fontId="0" fillId="0" borderId="17" xfId="0" applyNumberFormat="1" applyBorder="1" applyAlignment="1">
      <alignment horizontal="center" vertical="center"/>
    </xf>
    <xf numFmtId="0" fontId="0" fillId="0" borderId="7" xfId="0" applyBorder="1" applyAlignment="1">
      <alignment horizontal="left" vertical="center" wrapText="1"/>
    </xf>
    <xf numFmtId="0" fontId="0" fillId="0" borderId="23" xfId="0" applyBorder="1" applyAlignment="1">
      <alignment horizontal="left" vertical="center" wrapText="1"/>
    </xf>
    <xf numFmtId="0" fontId="0" fillId="0" borderId="3" xfId="0" applyBorder="1" applyAlignment="1">
      <alignment horizontal="left" vertical="center" wrapText="1"/>
    </xf>
    <xf numFmtId="0" fontId="0" fillId="0" borderId="10" xfId="0" applyBorder="1" applyAlignment="1">
      <alignment horizontal="left" vertical="center" wrapText="1"/>
    </xf>
    <xf numFmtId="0" fontId="0" fillId="0" borderId="17" xfId="0" applyFont="1" applyFill="1" applyBorder="1"/>
    <xf numFmtId="0" fontId="0" fillId="0" borderId="23" xfId="0" applyFont="1" applyFill="1" applyBorder="1"/>
    <xf numFmtId="0" fontId="5" fillId="0" borderId="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9" xfId="0" applyFont="1" applyFill="1" applyBorder="1" applyAlignment="1">
      <alignment horizontal="left" vertical="center" wrapText="1"/>
    </xf>
    <xf numFmtId="0" fontId="0" fillId="0" borderId="6" xfId="0" applyFont="1" applyFill="1" applyBorder="1" applyAlignment="1">
      <alignment wrapText="1"/>
    </xf>
    <xf numFmtId="0" fontId="0" fillId="0" borderId="17" xfId="0" applyFont="1" applyFill="1" applyBorder="1" applyAlignment="1">
      <alignment wrapText="1"/>
    </xf>
    <xf numFmtId="0" fontId="0" fillId="0" borderId="2" xfId="0" applyFont="1" applyFill="1" applyBorder="1" applyAlignment="1">
      <alignment wrapText="1"/>
    </xf>
    <xf numFmtId="0" fontId="0" fillId="0" borderId="9" xfId="0" applyFont="1" applyFill="1" applyBorder="1" applyAlignment="1">
      <alignment wrapText="1"/>
    </xf>
    <xf numFmtId="44" fontId="0" fillId="0" borderId="6" xfId="0" applyNumberFormat="1" applyFont="1" applyFill="1" applyBorder="1" applyAlignment="1">
      <alignment vertical="center"/>
    </xf>
    <xf numFmtId="44" fontId="0" fillId="0" borderId="17" xfId="0" applyNumberFormat="1" applyFont="1" applyFill="1" applyBorder="1" applyAlignment="1">
      <alignment vertical="center"/>
    </xf>
    <xf numFmtId="44" fontId="0" fillId="0" borderId="2" xfId="0" applyNumberFormat="1" applyFont="1" applyFill="1" applyBorder="1" applyAlignment="1">
      <alignment vertical="center"/>
    </xf>
    <xf numFmtId="44" fontId="0" fillId="0" borderId="9" xfId="0" applyNumberFormat="1" applyFont="1" applyFill="1" applyBorder="1" applyAlignment="1">
      <alignment vertical="center"/>
    </xf>
    <xf numFmtId="0" fontId="0" fillId="0" borderId="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9" xfId="0" applyFont="1" applyFill="1" applyBorder="1" applyAlignment="1">
      <alignment horizontal="center" vertical="center"/>
    </xf>
    <xf numFmtId="14" fontId="0" fillId="0" borderId="6" xfId="0" applyNumberFormat="1" applyFont="1" applyFill="1" applyBorder="1" applyAlignment="1">
      <alignment horizontal="center" vertical="center"/>
    </xf>
    <xf numFmtId="14" fontId="0" fillId="0" borderId="17" xfId="0" applyNumberFormat="1" applyFont="1" applyFill="1" applyBorder="1" applyAlignment="1">
      <alignment horizontal="center" vertical="center"/>
    </xf>
    <xf numFmtId="14" fontId="0" fillId="0" borderId="2" xfId="0" applyNumberFormat="1" applyFont="1" applyFill="1" applyBorder="1" applyAlignment="1">
      <alignment horizontal="center" vertical="center"/>
    </xf>
    <xf numFmtId="14" fontId="0" fillId="0" borderId="9" xfId="0" applyNumberFormat="1" applyFont="1" applyFill="1" applyBorder="1" applyAlignment="1">
      <alignment horizontal="center" vertical="center"/>
    </xf>
    <xf numFmtId="14" fontId="0" fillId="0" borderId="19" xfId="0" applyNumberFormat="1" applyFont="1" applyFill="1" applyBorder="1" applyAlignment="1">
      <alignment horizontal="center" vertical="center"/>
    </xf>
    <xf numFmtId="14" fontId="0" fillId="0" borderId="25" xfId="0" applyNumberFormat="1" applyFont="1" applyFill="1" applyBorder="1" applyAlignment="1">
      <alignment horizontal="center" vertical="center"/>
    </xf>
    <xf numFmtId="14" fontId="0" fillId="0" borderId="18" xfId="0" applyNumberFormat="1" applyFont="1" applyFill="1" applyBorder="1" applyAlignment="1">
      <alignment horizontal="center" vertical="center"/>
    </xf>
    <xf numFmtId="14" fontId="0" fillId="0" borderId="20" xfId="0" applyNumberFormat="1" applyFont="1" applyFill="1" applyBorder="1" applyAlignment="1">
      <alignment horizontal="center" vertical="center"/>
    </xf>
    <xf numFmtId="10" fontId="0" fillId="0" borderId="6" xfId="0" applyNumberFormat="1" applyFont="1" applyFill="1" applyBorder="1" applyAlignment="1">
      <alignment horizontal="center" vertical="center"/>
    </xf>
    <xf numFmtId="10" fontId="0" fillId="0" borderId="2" xfId="0" applyNumberFormat="1" applyFont="1" applyFill="1" applyBorder="1" applyAlignment="1">
      <alignment horizontal="center" vertical="center"/>
    </xf>
    <xf numFmtId="10" fontId="0" fillId="0" borderId="9" xfId="0" applyNumberFormat="1" applyFont="1" applyFill="1" applyBorder="1" applyAlignment="1">
      <alignment horizontal="center" vertical="center"/>
    </xf>
    <xf numFmtId="10" fontId="0" fillId="0" borderId="6" xfId="0" applyNumberFormat="1" applyFont="1" applyFill="1" applyBorder="1" applyAlignment="1">
      <alignment horizontal="center" vertical="center" wrapText="1"/>
    </xf>
    <xf numFmtId="10" fontId="0" fillId="0" borderId="2"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10" fontId="0" fillId="0" borderId="9" xfId="0" applyNumberFormat="1" applyFont="1" applyFill="1" applyBorder="1" applyAlignment="1">
      <alignment horizontal="center" vertical="center" wrapText="1"/>
    </xf>
    <xf numFmtId="3" fontId="5" fillId="0" borderId="2" xfId="0" applyNumberFormat="1" applyFont="1" applyFill="1" applyBorder="1" applyAlignment="1">
      <alignment vertical="center"/>
    </xf>
    <xf numFmtId="9" fontId="0" fillId="0" borderId="2" xfId="0" applyNumberFormat="1" applyFont="1" applyFill="1" applyBorder="1" applyAlignment="1">
      <alignment vertical="center" wrapText="1"/>
    </xf>
    <xf numFmtId="0" fontId="0" fillId="0" borderId="2" xfId="0" applyFont="1" applyFill="1" applyBorder="1" applyAlignment="1">
      <alignment vertical="center" wrapText="1"/>
    </xf>
    <xf numFmtId="43" fontId="8" fillId="0" borderId="5" xfId="2" applyFont="1" applyFill="1" applyBorder="1" applyAlignment="1">
      <alignment horizontal="center" vertical="center" wrapText="1"/>
    </xf>
    <xf numFmtId="43" fontId="8" fillId="0" borderId="1" xfId="2" applyFont="1" applyFill="1" applyBorder="1" applyAlignment="1">
      <alignment horizontal="center" vertical="center" wrapText="1"/>
    </xf>
    <xf numFmtId="43" fontId="8" fillId="0" borderId="8" xfId="2" applyFont="1" applyFill="1" applyBorder="1" applyAlignment="1">
      <alignment horizontal="center" vertical="center" wrapText="1"/>
    </xf>
    <xf numFmtId="0" fontId="7" fillId="0" borderId="5" xfId="0" applyFont="1" applyBorder="1" applyAlignment="1">
      <alignment vertical="top" wrapText="1"/>
    </xf>
    <xf numFmtId="0" fontId="7" fillId="0" borderId="1" xfId="0" applyFont="1" applyBorder="1" applyAlignment="1">
      <alignment vertical="top" wrapText="1"/>
    </xf>
    <xf numFmtId="0" fontId="7" fillId="0" borderId="8" xfId="0" applyFont="1" applyBorder="1" applyAlignment="1">
      <alignment vertical="top" wrapText="1"/>
    </xf>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0" fillId="3"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0" xfId="0" applyAlignment="1">
      <alignment vertical="center" wrapText="1"/>
    </xf>
    <xf numFmtId="0" fontId="9" fillId="3" borderId="0" xfId="0" applyFont="1" applyFill="1" applyAlignment="1">
      <alignment vertical="center"/>
    </xf>
    <xf numFmtId="44" fontId="0" fillId="3" borderId="0" xfId="0" applyNumberFormat="1" applyFont="1" applyFill="1" applyAlignment="1">
      <alignment vertical="center"/>
    </xf>
    <xf numFmtId="44" fontId="0" fillId="3" borderId="0" xfId="0" applyNumberFormat="1" applyFont="1" applyFill="1"/>
    <xf numFmtId="0" fontId="9" fillId="3" borderId="0" xfId="0" applyFont="1" applyFill="1"/>
    <xf numFmtId="0" fontId="0" fillId="0" borderId="2" xfId="0" applyBorder="1" applyAlignment="1">
      <alignment vertical="top" wrapText="1"/>
    </xf>
    <xf numFmtId="0" fontId="0" fillId="0" borderId="2" xfId="0" applyBorder="1" applyAlignment="1">
      <alignment horizontal="centerContinuous" vertical="center" wrapText="1"/>
    </xf>
    <xf numFmtId="8" fontId="0" fillId="0" borderId="2" xfId="0" applyNumberFormat="1" applyBorder="1" applyAlignment="1">
      <alignment horizontal="centerContinuous" vertical="center" wrapText="1"/>
    </xf>
    <xf numFmtId="14" fontId="0" fillId="0" borderId="2" xfId="0" applyNumberFormat="1" applyBorder="1" applyAlignment="1">
      <alignment horizontal="centerContinuous" vertical="center" wrapText="1"/>
    </xf>
    <xf numFmtId="0" fontId="0" fillId="0" borderId="9" xfId="0" applyBorder="1" applyAlignment="1">
      <alignment horizontal="centerContinuous" vertical="center" wrapText="1"/>
    </xf>
    <xf numFmtId="8" fontId="0" fillId="0" borderId="9" xfId="0" applyNumberFormat="1" applyBorder="1" applyAlignment="1">
      <alignment horizontal="centerContinuous" vertical="center" wrapText="1"/>
    </xf>
    <xf numFmtId="14" fontId="0" fillId="0" borderId="9" xfId="0" applyNumberFormat="1" applyBorder="1" applyAlignment="1">
      <alignment horizontal="centerContinuous" vertical="center" wrapText="1"/>
    </xf>
    <xf numFmtId="9" fontId="0" fillId="0" borderId="2" xfId="3" applyFont="1" applyBorder="1" applyAlignment="1">
      <alignment horizontal="center" vertical="center"/>
    </xf>
    <xf numFmtId="0" fontId="0" fillId="0" borderId="7" xfId="0" applyFont="1" applyBorder="1" applyAlignment="1">
      <alignment vertical="center" wrapText="1"/>
    </xf>
    <xf numFmtId="0" fontId="0" fillId="0" borderId="3" xfId="0" applyFont="1" applyBorder="1" applyAlignment="1">
      <alignment vertical="center"/>
    </xf>
    <xf numFmtId="0" fontId="0" fillId="0" borderId="3" xfId="0" applyFont="1" applyBorder="1" applyAlignment="1">
      <alignment vertical="center" wrapText="1"/>
    </xf>
    <xf numFmtId="0" fontId="0" fillId="0" borderId="3" xfId="0" applyFont="1" applyBorder="1" applyAlignment="1">
      <alignment horizontal="left" vertical="center" wrapText="1"/>
    </xf>
    <xf numFmtId="44" fontId="0" fillId="0" borderId="3" xfId="1" applyFont="1" applyBorder="1" applyAlignment="1">
      <alignment vertical="center" wrapText="1"/>
    </xf>
    <xf numFmtId="0" fontId="0" fillId="0" borderId="3" xfId="0" applyFont="1" applyFill="1" applyBorder="1" applyAlignment="1">
      <alignment horizontal="left" vertical="center"/>
    </xf>
    <xf numFmtId="0" fontId="0" fillId="0" borderId="5" xfId="0" quotePrefix="1" applyFont="1" applyFill="1" applyBorder="1" applyAlignment="1">
      <alignment horizontal="center" vertical="center" wrapText="1"/>
    </xf>
    <xf numFmtId="0" fontId="0" fillId="4" borderId="0" xfId="0" applyFont="1" applyFill="1" applyAlignment="1">
      <alignment vertical="center"/>
    </xf>
    <xf numFmtId="0" fontId="0" fillId="4" borderId="0" xfId="0" applyFont="1" applyFill="1"/>
    <xf numFmtId="0" fontId="5" fillId="0" borderId="2" xfId="0" applyFont="1" applyBorder="1" applyAlignment="1">
      <alignment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164" fontId="5" fillId="0" borderId="6" xfId="0" applyNumberFormat="1" applyFont="1" applyBorder="1" applyAlignment="1">
      <alignment vertical="center" wrapText="1"/>
    </xf>
    <xf numFmtId="164" fontId="5" fillId="0" borderId="2" xfId="0" applyNumberFormat="1" applyFont="1" applyBorder="1" applyAlignment="1">
      <alignment vertical="center" wrapText="1"/>
    </xf>
    <xf numFmtId="164" fontId="5" fillId="0" borderId="9" xfId="0" applyNumberFormat="1" applyFont="1" applyBorder="1" applyAlignment="1">
      <alignment vertical="center" wrapText="1"/>
    </xf>
    <xf numFmtId="14" fontId="5" fillId="0" borderId="6"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14" fontId="5" fillId="0" borderId="9" xfId="0" applyNumberFormat="1" applyFont="1" applyBorder="1" applyAlignment="1">
      <alignment horizontal="center" vertical="center" wrapText="1"/>
    </xf>
    <xf numFmtId="10" fontId="5" fillId="0" borderId="6" xfId="3" applyNumberFormat="1" applyFont="1" applyBorder="1" applyAlignment="1">
      <alignment horizontal="center" vertical="center" wrapText="1"/>
    </xf>
    <xf numFmtId="10" fontId="5" fillId="0" borderId="2" xfId="3" applyNumberFormat="1" applyFont="1" applyBorder="1" applyAlignment="1">
      <alignment horizontal="center" vertical="center" wrapText="1"/>
    </xf>
    <xf numFmtId="10" fontId="5" fillId="0" borderId="9" xfId="3" applyNumberFormat="1" applyFont="1" applyBorder="1" applyAlignment="1">
      <alignment horizontal="center" vertical="center" wrapText="1"/>
    </xf>
    <xf numFmtId="0" fontId="0" fillId="0" borderId="29" xfId="0" applyFont="1" applyFill="1" applyBorder="1"/>
    <xf numFmtId="0" fontId="0" fillId="0" borderId="17" xfId="0" applyFont="1" applyFill="1" applyBorder="1" applyAlignment="1">
      <alignment vertical="center"/>
    </xf>
    <xf numFmtId="0" fontId="0" fillId="0" borderId="2" xfId="0" applyFill="1" applyBorder="1" applyAlignment="1">
      <alignment vertical="center" wrapText="1"/>
    </xf>
    <xf numFmtId="0" fontId="0" fillId="0" borderId="30" xfId="0" applyFont="1" applyBorder="1" applyAlignment="1">
      <alignment horizontal="left" vertical="center" wrapText="1"/>
    </xf>
    <xf numFmtId="43" fontId="5" fillId="0" borderId="30" xfId="2" applyFont="1" applyFill="1" applyBorder="1" applyAlignment="1">
      <alignment horizontal="left" vertical="center" wrapText="1"/>
    </xf>
    <xf numFmtId="44" fontId="3" fillId="0" borderId="30" xfId="1" applyFont="1" applyBorder="1" applyAlignment="1">
      <alignment horizontal="center" vertical="center"/>
    </xf>
    <xf numFmtId="0" fontId="5" fillId="0" borderId="30" xfId="2" applyNumberFormat="1" applyFont="1" applyFill="1" applyBorder="1" applyAlignment="1">
      <alignment horizontal="center" vertical="center" wrapText="1"/>
    </xf>
    <xf numFmtId="43" fontId="5" fillId="0" borderId="30" xfId="2" applyFont="1" applyFill="1" applyBorder="1" applyAlignment="1">
      <alignment horizontal="center" vertical="center" wrapText="1"/>
    </xf>
    <xf numFmtId="14" fontId="5" fillId="0" borderId="30" xfId="2" applyNumberFormat="1" applyFont="1" applyFill="1" applyBorder="1" applyAlignment="1">
      <alignment horizontal="center" vertical="center" wrapText="1"/>
    </xf>
    <xf numFmtId="0" fontId="0" fillId="0" borderId="30" xfId="0" applyFont="1" applyBorder="1" applyAlignment="1">
      <alignment horizontal="center" vertical="center"/>
    </xf>
    <xf numFmtId="0" fontId="0" fillId="0" borderId="30" xfId="0" applyFont="1" applyBorder="1" applyAlignment="1">
      <alignment horizontal="center" vertical="center" wrapText="1"/>
    </xf>
    <xf numFmtId="0" fontId="0" fillId="0" borderId="31" xfId="0" applyFont="1" applyBorder="1" applyAlignment="1">
      <alignment horizontal="center" vertical="center"/>
    </xf>
    <xf numFmtId="10" fontId="0" fillId="0" borderId="6" xfId="0" applyNumberFormat="1" applyFont="1" applyBorder="1" applyAlignment="1">
      <alignment horizontal="center" vertical="center"/>
    </xf>
    <xf numFmtId="10" fontId="5" fillId="0" borderId="6" xfId="2" applyNumberFormat="1" applyFont="1" applyFill="1" applyBorder="1" applyAlignment="1">
      <alignment horizontal="center" vertical="center" wrapText="1"/>
    </xf>
    <xf numFmtId="10" fontId="0" fillId="0" borderId="2" xfId="0" applyNumberFormat="1" applyFont="1" applyBorder="1" applyAlignment="1">
      <alignment horizontal="center" vertical="center"/>
    </xf>
    <xf numFmtId="10" fontId="0" fillId="0" borderId="30" xfId="0" applyNumberFormat="1" applyFont="1" applyBorder="1" applyAlignment="1">
      <alignment horizontal="center" vertical="center"/>
    </xf>
    <xf numFmtId="10" fontId="5" fillId="0" borderId="30" xfId="2" applyNumberFormat="1" applyFont="1" applyFill="1" applyBorder="1" applyAlignment="1">
      <alignment horizontal="center" vertical="center" wrapText="1"/>
    </xf>
    <xf numFmtId="10" fontId="0" fillId="0" borderId="9" xfId="0" applyNumberFormat="1" applyFont="1" applyBorder="1" applyAlignment="1">
      <alignment horizontal="center" vertical="center"/>
    </xf>
    <xf numFmtId="10" fontId="5" fillId="0" borderId="9" xfId="2" applyNumberFormat="1" applyFont="1" applyFill="1" applyBorder="1" applyAlignment="1">
      <alignment horizontal="center" vertical="center" wrapText="1"/>
    </xf>
    <xf numFmtId="0" fontId="5" fillId="0" borderId="30" xfId="0" applyFont="1" applyBorder="1" applyAlignment="1">
      <alignment vertical="center" wrapText="1"/>
    </xf>
    <xf numFmtId="164" fontId="5" fillId="0" borderId="30" xfId="0" applyNumberFormat="1" applyFont="1" applyBorder="1" applyAlignment="1">
      <alignment vertical="center" wrapText="1"/>
    </xf>
    <xf numFmtId="0" fontId="5" fillId="0" borderId="30" xfId="0" applyFont="1" applyBorder="1" applyAlignment="1">
      <alignment horizontal="center" vertical="center" wrapText="1"/>
    </xf>
    <xf numFmtId="14" fontId="5" fillId="0" borderId="30" xfId="0" applyNumberFormat="1" applyFont="1" applyBorder="1" applyAlignment="1">
      <alignment horizontal="center" vertical="center" wrapText="1"/>
    </xf>
    <xf numFmtId="10" fontId="5" fillId="0" borderId="30" xfId="3" applyNumberFormat="1" applyFont="1" applyBorder="1" applyAlignment="1">
      <alignment horizontal="center" vertical="center" wrapText="1"/>
    </xf>
    <xf numFmtId="0" fontId="5" fillId="0" borderId="31" xfId="0" applyFont="1" applyBorder="1" applyAlignment="1">
      <alignment vertical="center" wrapText="1"/>
    </xf>
    <xf numFmtId="164" fontId="0" fillId="3" borderId="0" xfId="0" applyNumberFormat="1" applyFont="1" applyFill="1" applyAlignment="1">
      <alignment vertical="center"/>
    </xf>
    <xf numFmtId="0" fontId="5" fillId="0" borderId="30"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0" fillId="0" borderId="0" xfId="0" applyAlignment="1">
      <alignment horizontal="center"/>
    </xf>
    <xf numFmtId="0" fontId="2" fillId="2" borderId="0" xfId="0" applyFont="1" applyFill="1" applyAlignment="1">
      <alignment horizontal="center"/>
    </xf>
    <xf numFmtId="0" fontId="2" fillId="2" borderId="0" xfId="0" applyFont="1" applyFill="1" applyAlignment="1">
      <alignment horizontal="center" wrapText="1"/>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44" fontId="3" fillId="0" borderId="30" xfId="1" applyFont="1" applyBorder="1" applyAlignment="1">
      <alignment horizontal="center" vertical="center"/>
    </xf>
    <xf numFmtId="44" fontId="3" fillId="0" borderId="32" xfId="1" applyFont="1" applyBorder="1" applyAlignment="1">
      <alignment horizontal="center" vertical="center"/>
    </xf>
    <xf numFmtId="44" fontId="3" fillId="0" borderId="17" xfId="1" applyFont="1" applyBorder="1" applyAlignment="1">
      <alignment horizontal="center" vertical="center"/>
    </xf>
    <xf numFmtId="0" fontId="5" fillId="0" borderId="30" xfId="2" applyNumberFormat="1" applyFont="1" applyFill="1" applyBorder="1" applyAlignment="1">
      <alignment horizontal="center" vertical="center" wrapText="1"/>
    </xf>
    <xf numFmtId="0" fontId="5" fillId="0" borderId="32" xfId="2" applyNumberFormat="1" applyFont="1" applyFill="1" applyBorder="1" applyAlignment="1">
      <alignment horizontal="center" vertical="center" wrapText="1"/>
    </xf>
    <xf numFmtId="0" fontId="5" fillId="0" borderId="17" xfId="2" applyNumberFormat="1" applyFont="1" applyFill="1" applyBorder="1" applyAlignment="1">
      <alignment horizontal="center" vertical="center" wrapText="1"/>
    </xf>
    <xf numFmtId="14" fontId="5" fillId="0" borderId="30" xfId="2" applyNumberFormat="1" applyFont="1" applyFill="1" applyBorder="1" applyAlignment="1">
      <alignment horizontal="center" vertical="center" wrapText="1"/>
    </xf>
    <xf numFmtId="14" fontId="5" fillId="0" borderId="32" xfId="2" applyNumberFormat="1" applyFont="1" applyFill="1" applyBorder="1" applyAlignment="1">
      <alignment horizontal="center" vertical="center" wrapText="1"/>
    </xf>
    <xf numFmtId="14" fontId="5" fillId="0" borderId="17" xfId="2" applyNumberFormat="1" applyFont="1" applyFill="1" applyBorder="1" applyAlignment="1">
      <alignment horizontal="center" vertical="center" wrapText="1"/>
    </xf>
    <xf numFmtId="43" fontId="5" fillId="0" borderId="30" xfId="2" applyFont="1" applyFill="1" applyBorder="1" applyAlignment="1">
      <alignment horizontal="center" vertical="center" wrapText="1"/>
    </xf>
    <xf numFmtId="43" fontId="5" fillId="0" borderId="32" xfId="2" applyFont="1" applyFill="1" applyBorder="1" applyAlignment="1">
      <alignment horizontal="center" vertical="center" wrapText="1"/>
    </xf>
    <xf numFmtId="43" fontId="5" fillId="0" borderId="17" xfId="2" applyFont="1" applyFill="1" applyBorder="1" applyAlignment="1">
      <alignment horizontal="center" vertical="center" wrapText="1"/>
    </xf>
    <xf numFmtId="0" fontId="5" fillId="0" borderId="30" xfId="0" applyFont="1" applyFill="1" applyBorder="1" applyAlignment="1">
      <alignment horizontal="left" vertical="center" wrapText="1"/>
    </xf>
    <xf numFmtId="0" fontId="0" fillId="0" borderId="30" xfId="0" applyFont="1" applyFill="1" applyBorder="1" applyAlignment="1">
      <alignment wrapText="1"/>
    </xf>
    <xf numFmtId="44" fontId="0" fillId="0" borderId="30" xfId="0" applyNumberFormat="1" applyFont="1" applyFill="1" applyBorder="1" applyAlignment="1">
      <alignment vertical="center"/>
    </xf>
    <xf numFmtId="0" fontId="0" fillId="0" borderId="30" xfId="0" applyFont="1" applyFill="1" applyBorder="1" applyAlignment="1">
      <alignment horizontal="center" vertical="center"/>
    </xf>
    <xf numFmtId="14" fontId="0" fillId="0" borderId="30" xfId="0" applyNumberFormat="1" applyFont="1" applyFill="1" applyBorder="1" applyAlignment="1">
      <alignment horizontal="center" vertical="center"/>
    </xf>
    <xf numFmtId="14" fontId="0" fillId="0" borderId="33" xfId="0" applyNumberFormat="1" applyFont="1" applyFill="1" applyBorder="1" applyAlignment="1">
      <alignment horizontal="center" vertical="center"/>
    </xf>
    <xf numFmtId="10" fontId="0" fillId="0" borderId="30" xfId="0" applyNumberFormat="1" applyFont="1" applyFill="1" applyBorder="1" applyAlignment="1">
      <alignment horizontal="center" vertical="center"/>
    </xf>
    <xf numFmtId="10" fontId="0" fillId="0" borderId="30" xfId="0" applyNumberFormat="1" applyFont="1" applyFill="1" applyBorder="1" applyAlignment="1">
      <alignment horizontal="center" vertical="center" wrapText="1"/>
    </xf>
    <xf numFmtId="0" fontId="0" fillId="0" borderId="34" xfId="0" applyFont="1" applyFill="1" applyBorder="1" applyAlignment="1">
      <alignment horizontal="center" vertical="center"/>
    </xf>
    <xf numFmtId="0" fontId="0" fillId="0" borderId="30" xfId="0" applyFont="1" applyFill="1" applyBorder="1"/>
    <xf numFmtId="0" fontId="0" fillId="0" borderId="31" xfId="0" applyFont="1" applyFill="1" applyBorder="1"/>
  </cellXfs>
  <cellStyles count="4">
    <cellStyle name="Millares" xfId="2" builtinId="3"/>
    <cellStyle name="Moneda" xfId="1"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35715</xdr:colOff>
      <xdr:row>1</xdr:row>
      <xdr:rowOff>14287</xdr:rowOff>
    </xdr:from>
    <xdr:to>
      <xdr:col>1</xdr:col>
      <xdr:colOff>3238496</xdr:colOff>
      <xdr:row>6</xdr:row>
      <xdr:rowOff>137473</xdr:rowOff>
    </xdr:to>
    <xdr:pic>
      <xdr:nvPicPr>
        <xdr:cNvPr id="2" name="Imagen 1" descr="logo AGUASCALIENTE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1" y="204787"/>
          <a:ext cx="3202781" cy="1266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0"/>
  <sheetViews>
    <sheetView showGridLines="0" tabSelected="1" topLeftCell="A2" zoomScale="80" zoomScaleNormal="80" workbookViewId="0">
      <pane ySplit="8" topLeftCell="A10" activePane="bottomLeft" state="frozen"/>
      <selection activeCell="A2" sqref="A2"/>
      <selection pane="bottomLeft" activeCell="D494" sqref="D494"/>
    </sheetView>
  </sheetViews>
  <sheetFormatPr baseColWidth="10" defaultRowHeight="15" x14ac:dyDescent="0.25"/>
  <cols>
    <col min="1" max="1" width="9.7109375" customWidth="1"/>
    <col min="2" max="2" width="50.7109375" style="3" customWidth="1"/>
    <col min="3" max="3" width="20.7109375" style="3" customWidth="1"/>
    <col min="4" max="4" width="18.7109375" style="3" customWidth="1"/>
    <col min="5" max="5" width="15.7109375" style="3" customWidth="1"/>
    <col min="6" max="6" width="12.7109375" style="3" customWidth="1"/>
    <col min="7" max="7" width="13.7109375" style="3" customWidth="1"/>
    <col min="8" max="9" width="12.7109375" style="3" customWidth="1"/>
    <col min="10" max="10" width="19.7109375" style="264" customWidth="1"/>
    <col min="11" max="11" width="17.7109375" style="3" customWidth="1"/>
    <col min="12" max="12" width="35.42578125" customWidth="1"/>
  </cols>
  <sheetData>
    <row r="1" spans="1:12" x14ac:dyDescent="0.25">
      <c r="A1" s="335"/>
      <c r="B1" s="335"/>
    </row>
    <row r="2" spans="1:12" ht="26.25" x14ac:dyDescent="0.4">
      <c r="B2" s="5"/>
      <c r="C2" s="336" t="s">
        <v>10</v>
      </c>
      <c r="D2" s="336"/>
      <c r="E2" s="336"/>
      <c r="F2" s="336"/>
      <c r="G2" s="336"/>
      <c r="H2" s="336"/>
      <c r="I2" s="336"/>
      <c r="J2" s="337"/>
      <c r="K2" s="336"/>
      <c r="L2" s="336"/>
    </row>
    <row r="4" spans="1:12" x14ac:dyDescent="0.25">
      <c r="C4" s="331" t="s">
        <v>0</v>
      </c>
      <c r="D4" s="331"/>
      <c r="E4" s="331"/>
      <c r="F4" s="331"/>
      <c r="G4" s="331"/>
      <c r="H4" s="331"/>
      <c r="I4" s="331"/>
      <c r="J4" s="332"/>
      <c r="K4" s="331"/>
      <c r="L4" s="331"/>
    </row>
    <row r="5" spans="1:12" ht="15" customHeight="1" x14ac:dyDescent="0.25">
      <c r="C5" s="331"/>
      <c r="D5" s="331"/>
      <c r="E5" s="331"/>
      <c r="F5" s="331"/>
      <c r="G5" s="331"/>
      <c r="H5" s="331"/>
      <c r="I5" s="331"/>
      <c r="J5" s="332"/>
      <c r="K5" s="331"/>
      <c r="L5" s="331"/>
    </row>
    <row r="8" spans="1:12" ht="30" customHeight="1" x14ac:dyDescent="0.25">
      <c r="A8" s="338" t="s">
        <v>7</v>
      </c>
      <c r="B8" s="340" t="s">
        <v>1</v>
      </c>
      <c r="C8" s="333" t="s">
        <v>2</v>
      </c>
      <c r="D8" s="333" t="s">
        <v>3</v>
      </c>
      <c r="E8" s="342" t="s">
        <v>6</v>
      </c>
      <c r="F8" s="333" t="s">
        <v>4</v>
      </c>
      <c r="G8" s="333" t="s">
        <v>5</v>
      </c>
      <c r="H8" s="333" t="s">
        <v>13</v>
      </c>
      <c r="I8" s="333"/>
      <c r="J8" s="333" t="s">
        <v>8</v>
      </c>
      <c r="K8" s="333" t="s">
        <v>14</v>
      </c>
      <c r="L8" s="344" t="s">
        <v>9</v>
      </c>
    </row>
    <row r="9" spans="1:12" ht="30" customHeight="1" x14ac:dyDescent="0.25">
      <c r="A9" s="339"/>
      <c r="B9" s="341"/>
      <c r="C9" s="334"/>
      <c r="D9" s="334"/>
      <c r="E9" s="343"/>
      <c r="F9" s="334"/>
      <c r="G9" s="334"/>
      <c r="H9" s="15" t="s">
        <v>11</v>
      </c>
      <c r="I9" s="15" t="s">
        <v>12</v>
      </c>
      <c r="J9" s="334"/>
      <c r="K9" s="334"/>
      <c r="L9" s="345"/>
    </row>
    <row r="10" spans="1:12" ht="15" customHeight="1" x14ac:dyDescent="0.25">
      <c r="A10" s="13"/>
      <c r="B10" s="13"/>
      <c r="C10" s="13"/>
      <c r="D10" s="13"/>
      <c r="E10" s="111"/>
      <c r="F10" s="13"/>
      <c r="G10" s="13"/>
      <c r="H10" s="18"/>
      <c r="I10" s="18"/>
      <c r="J10" s="13"/>
      <c r="K10" s="13"/>
      <c r="L10" s="13"/>
    </row>
    <row r="11" spans="1:12" ht="20.100000000000001" customHeight="1" thickBot="1" x14ac:dyDescent="0.3">
      <c r="A11" s="189"/>
      <c r="B11" s="189"/>
      <c r="C11" s="41" t="s">
        <v>18</v>
      </c>
      <c r="D11" s="265" t="s">
        <v>173</v>
      </c>
      <c r="E11" s="41"/>
      <c r="F11" s="41"/>
      <c r="G11" s="41"/>
      <c r="H11" s="41"/>
      <c r="I11" s="41"/>
      <c r="J11" s="41"/>
      <c r="K11" s="41"/>
      <c r="L11" s="40"/>
    </row>
    <row r="12" spans="1:12" ht="20.100000000000001" customHeight="1" thickTop="1" x14ac:dyDescent="0.25">
      <c r="A12" s="190"/>
      <c r="B12" s="190"/>
      <c r="C12" s="41" t="s">
        <v>22</v>
      </c>
      <c r="D12" s="41" t="s">
        <v>1007</v>
      </c>
      <c r="E12" s="41"/>
      <c r="F12" s="41"/>
      <c r="G12" s="41"/>
      <c r="H12" s="41"/>
      <c r="I12" s="41"/>
      <c r="J12" s="41"/>
      <c r="K12" s="41"/>
      <c r="L12" s="40"/>
    </row>
    <row r="13" spans="1:12" ht="15" customHeight="1" x14ac:dyDescent="0.25">
      <c r="A13" s="13"/>
      <c r="B13" s="13"/>
      <c r="C13" s="41" t="s">
        <v>773</v>
      </c>
      <c r="D13" s="329">
        <f>SUM(D15:D69)</f>
        <v>507694258.19999999</v>
      </c>
      <c r="E13" s="41"/>
      <c r="F13" s="41"/>
      <c r="G13" s="41"/>
      <c r="H13" s="41"/>
      <c r="I13" s="41"/>
      <c r="J13" s="41"/>
      <c r="K13" s="41"/>
      <c r="L13" s="40"/>
    </row>
    <row r="14" spans="1:12" ht="15" customHeight="1" x14ac:dyDescent="0.25">
      <c r="A14" s="13"/>
      <c r="B14" s="13"/>
      <c r="C14" s="112"/>
      <c r="D14" s="112"/>
      <c r="E14" s="112"/>
      <c r="F14" s="112"/>
      <c r="G14" s="112"/>
      <c r="H14" s="112"/>
      <c r="I14" s="112"/>
      <c r="J14" s="112"/>
      <c r="K14" s="112"/>
      <c r="L14" s="39"/>
    </row>
    <row r="15" spans="1:12" ht="45" customHeight="1" x14ac:dyDescent="0.25">
      <c r="A15" s="120" t="s">
        <v>452</v>
      </c>
      <c r="B15" s="290" t="s">
        <v>972</v>
      </c>
      <c r="C15" s="290" t="s">
        <v>93</v>
      </c>
      <c r="D15" s="295">
        <v>18867216.59</v>
      </c>
      <c r="E15" s="287">
        <v>120</v>
      </c>
      <c r="F15" s="298">
        <v>42985</v>
      </c>
      <c r="G15" s="298">
        <v>43104</v>
      </c>
      <c r="H15" s="301">
        <v>0.2969</v>
      </c>
      <c r="I15" s="301">
        <v>0.61419999999999997</v>
      </c>
      <c r="J15" s="55" t="s">
        <v>1011</v>
      </c>
      <c r="K15" s="55" t="s">
        <v>1012</v>
      </c>
      <c r="L15" s="291"/>
    </row>
    <row r="16" spans="1:12" ht="45" customHeight="1" x14ac:dyDescent="0.25">
      <c r="A16" s="121" t="s">
        <v>453</v>
      </c>
      <c r="B16" s="286" t="s">
        <v>208</v>
      </c>
      <c r="C16" s="286" t="s">
        <v>209</v>
      </c>
      <c r="D16" s="296">
        <v>3468467.74</v>
      </c>
      <c r="E16" s="288">
        <v>171</v>
      </c>
      <c r="F16" s="299">
        <v>42888</v>
      </c>
      <c r="G16" s="299">
        <v>43058</v>
      </c>
      <c r="H16" s="302">
        <v>0.995</v>
      </c>
      <c r="I16" s="302">
        <v>1</v>
      </c>
      <c r="J16" s="42" t="s">
        <v>758</v>
      </c>
      <c r="K16" s="42" t="s">
        <v>1013</v>
      </c>
      <c r="L16" s="292"/>
    </row>
    <row r="17" spans="1:12" ht="60" customHeight="1" x14ac:dyDescent="0.25">
      <c r="A17" s="121" t="s">
        <v>454</v>
      </c>
      <c r="B17" s="286" t="s">
        <v>210</v>
      </c>
      <c r="C17" s="286" t="s">
        <v>95</v>
      </c>
      <c r="D17" s="296">
        <v>3486818.59</v>
      </c>
      <c r="E17" s="288">
        <v>171</v>
      </c>
      <c r="F17" s="299">
        <v>42896</v>
      </c>
      <c r="G17" s="299">
        <v>43066</v>
      </c>
      <c r="H17" s="302">
        <v>0.995</v>
      </c>
      <c r="I17" s="302">
        <v>1</v>
      </c>
      <c r="J17" s="42" t="s">
        <v>758</v>
      </c>
      <c r="K17" s="42" t="s">
        <v>1013</v>
      </c>
      <c r="L17" s="292"/>
    </row>
    <row r="18" spans="1:12" ht="60" customHeight="1" x14ac:dyDescent="0.25">
      <c r="A18" s="121" t="s">
        <v>455</v>
      </c>
      <c r="B18" s="286" t="s">
        <v>188</v>
      </c>
      <c r="C18" s="286" t="s">
        <v>189</v>
      </c>
      <c r="D18" s="296">
        <v>10342399.08</v>
      </c>
      <c r="E18" s="288">
        <v>138</v>
      </c>
      <c r="F18" s="299">
        <v>42942</v>
      </c>
      <c r="G18" s="299">
        <v>43079</v>
      </c>
      <c r="H18" s="302">
        <v>0.59</v>
      </c>
      <c r="I18" s="302">
        <v>0.64500000000000002</v>
      </c>
      <c r="J18" s="42" t="s">
        <v>751</v>
      </c>
      <c r="K18" s="42" t="s">
        <v>1014</v>
      </c>
      <c r="L18" s="292"/>
    </row>
    <row r="19" spans="1:12" ht="45" customHeight="1" x14ac:dyDescent="0.25">
      <c r="A19" s="121" t="s">
        <v>456</v>
      </c>
      <c r="B19" s="286" t="s">
        <v>177</v>
      </c>
      <c r="C19" s="286" t="s">
        <v>178</v>
      </c>
      <c r="D19" s="296">
        <v>40185640.050000004</v>
      </c>
      <c r="E19" s="288">
        <v>138</v>
      </c>
      <c r="F19" s="299">
        <v>42945</v>
      </c>
      <c r="G19" s="299">
        <v>43082</v>
      </c>
      <c r="H19" s="302">
        <v>0.73</v>
      </c>
      <c r="I19" s="302">
        <v>0.93820000000000003</v>
      </c>
      <c r="J19" s="42" t="s">
        <v>1015</v>
      </c>
      <c r="K19" s="42" t="s">
        <v>1016</v>
      </c>
      <c r="L19" s="292"/>
    </row>
    <row r="20" spans="1:12" ht="45" customHeight="1" x14ac:dyDescent="0.25">
      <c r="A20" s="121" t="s">
        <v>457</v>
      </c>
      <c r="B20" s="286" t="s">
        <v>185</v>
      </c>
      <c r="C20" s="286" t="s">
        <v>182</v>
      </c>
      <c r="D20" s="296">
        <v>3509044.7600000002</v>
      </c>
      <c r="E20" s="288">
        <v>146</v>
      </c>
      <c r="F20" s="299">
        <v>42943</v>
      </c>
      <c r="G20" s="299">
        <v>43088</v>
      </c>
      <c r="H20" s="302">
        <v>0.83</v>
      </c>
      <c r="I20" s="302">
        <v>1</v>
      </c>
      <c r="J20" s="42" t="s">
        <v>370</v>
      </c>
      <c r="K20" s="288" t="s">
        <v>176</v>
      </c>
      <c r="L20" s="292"/>
    </row>
    <row r="21" spans="1:12" ht="45" customHeight="1" x14ac:dyDescent="0.25">
      <c r="A21" s="121" t="s">
        <v>458</v>
      </c>
      <c r="B21" s="286" t="s">
        <v>179</v>
      </c>
      <c r="C21" s="286" t="s">
        <v>1057</v>
      </c>
      <c r="D21" s="296">
        <v>41550136.25</v>
      </c>
      <c r="E21" s="288">
        <v>138</v>
      </c>
      <c r="F21" s="299">
        <v>42943</v>
      </c>
      <c r="G21" s="299">
        <v>43080</v>
      </c>
      <c r="H21" s="302">
        <v>0.91</v>
      </c>
      <c r="I21" s="302">
        <v>0.93840000000000001</v>
      </c>
      <c r="J21" s="42" t="s">
        <v>1015</v>
      </c>
      <c r="K21" s="42" t="s">
        <v>1016</v>
      </c>
      <c r="L21" s="292"/>
    </row>
    <row r="22" spans="1:12" ht="75" customHeight="1" x14ac:dyDescent="0.25">
      <c r="A22" s="121" t="s">
        <v>459</v>
      </c>
      <c r="B22" s="286" t="s">
        <v>204</v>
      </c>
      <c r="C22" s="286" t="s">
        <v>205</v>
      </c>
      <c r="D22" s="296">
        <v>10896246.92</v>
      </c>
      <c r="E22" s="288">
        <v>103</v>
      </c>
      <c r="F22" s="299">
        <v>42962</v>
      </c>
      <c r="G22" s="299">
        <v>43064</v>
      </c>
      <c r="H22" s="302">
        <v>0.48720000000000002</v>
      </c>
      <c r="I22" s="302">
        <v>1</v>
      </c>
      <c r="J22" s="42" t="s">
        <v>758</v>
      </c>
      <c r="K22" s="42" t="s">
        <v>1017</v>
      </c>
      <c r="L22" s="292"/>
    </row>
    <row r="23" spans="1:12" ht="75" customHeight="1" x14ac:dyDescent="0.25">
      <c r="A23" s="121" t="s">
        <v>460</v>
      </c>
      <c r="B23" s="286" t="s">
        <v>199</v>
      </c>
      <c r="C23" s="286" t="s">
        <v>200</v>
      </c>
      <c r="D23" s="296">
        <v>3628414.5</v>
      </c>
      <c r="E23" s="288">
        <v>103</v>
      </c>
      <c r="F23" s="299">
        <v>42963</v>
      </c>
      <c r="G23" s="299">
        <v>43065</v>
      </c>
      <c r="H23" s="302">
        <v>0.57999999999999996</v>
      </c>
      <c r="I23" s="302">
        <v>1</v>
      </c>
      <c r="J23" s="42" t="s">
        <v>760</v>
      </c>
      <c r="K23" s="42" t="s">
        <v>1018</v>
      </c>
      <c r="L23" s="292"/>
    </row>
    <row r="24" spans="1:12" ht="45" customHeight="1" x14ac:dyDescent="0.25">
      <c r="A24" s="121" t="s">
        <v>461</v>
      </c>
      <c r="B24" s="286" t="s">
        <v>206</v>
      </c>
      <c r="C24" s="286" t="s">
        <v>207</v>
      </c>
      <c r="D24" s="296">
        <v>14108818.91</v>
      </c>
      <c r="E24" s="288">
        <v>200</v>
      </c>
      <c r="F24" s="299">
        <v>42969</v>
      </c>
      <c r="G24" s="299">
        <v>43168</v>
      </c>
      <c r="H24" s="302">
        <v>0.44</v>
      </c>
      <c r="I24" s="302">
        <v>0.2928</v>
      </c>
      <c r="J24" s="42" t="s">
        <v>758</v>
      </c>
      <c r="K24" s="42" t="s">
        <v>1019</v>
      </c>
      <c r="L24" s="292"/>
    </row>
    <row r="25" spans="1:12" ht="45" customHeight="1" x14ac:dyDescent="0.25">
      <c r="A25" s="121" t="s">
        <v>462</v>
      </c>
      <c r="B25" s="286" t="s">
        <v>197</v>
      </c>
      <c r="C25" s="286" t="s">
        <v>198</v>
      </c>
      <c r="D25" s="296">
        <v>1570402.59</v>
      </c>
      <c r="E25" s="288">
        <v>103</v>
      </c>
      <c r="F25" s="299">
        <v>42959</v>
      </c>
      <c r="G25" s="299">
        <v>43061</v>
      </c>
      <c r="H25" s="302">
        <v>0.83</v>
      </c>
      <c r="I25" s="302">
        <v>1</v>
      </c>
      <c r="J25" s="42" t="s">
        <v>760</v>
      </c>
      <c r="K25" s="42" t="s">
        <v>1020</v>
      </c>
      <c r="L25" s="292"/>
    </row>
    <row r="26" spans="1:12" ht="45" customHeight="1" x14ac:dyDescent="0.25">
      <c r="A26" s="121" t="s">
        <v>463</v>
      </c>
      <c r="B26" s="286" t="s">
        <v>195</v>
      </c>
      <c r="C26" s="286" t="s">
        <v>196</v>
      </c>
      <c r="D26" s="296">
        <v>788102.69000000006</v>
      </c>
      <c r="E26" s="288">
        <v>60</v>
      </c>
      <c r="F26" s="299">
        <v>42969</v>
      </c>
      <c r="G26" s="299">
        <v>43028</v>
      </c>
      <c r="H26" s="302">
        <v>0.65</v>
      </c>
      <c r="I26" s="302">
        <v>1</v>
      </c>
      <c r="J26" s="42" t="s">
        <v>1011</v>
      </c>
      <c r="K26" s="42" t="s">
        <v>1011</v>
      </c>
      <c r="L26" s="292"/>
    </row>
    <row r="27" spans="1:12" ht="45" customHeight="1" x14ac:dyDescent="0.25">
      <c r="A27" s="121" t="s">
        <v>464</v>
      </c>
      <c r="B27" s="286" t="s">
        <v>186</v>
      </c>
      <c r="C27" s="286" t="s">
        <v>187</v>
      </c>
      <c r="D27" s="296">
        <v>10044451.290000001</v>
      </c>
      <c r="E27" s="288">
        <v>103</v>
      </c>
      <c r="F27" s="299">
        <v>42966</v>
      </c>
      <c r="G27" s="299">
        <v>43068</v>
      </c>
      <c r="H27" s="302">
        <v>0.90190000000000003</v>
      </c>
      <c r="I27" s="302">
        <v>0.96309999999999996</v>
      </c>
      <c r="J27" s="42" t="s">
        <v>758</v>
      </c>
      <c r="K27" s="42" t="s">
        <v>1021</v>
      </c>
      <c r="L27" s="292"/>
    </row>
    <row r="28" spans="1:12" ht="45" customHeight="1" x14ac:dyDescent="0.25">
      <c r="A28" s="121" t="s">
        <v>465</v>
      </c>
      <c r="B28" s="286" t="s">
        <v>191</v>
      </c>
      <c r="C28" s="286" t="s">
        <v>192</v>
      </c>
      <c r="D28" s="296">
        <v>4114021.85</v>
      </c>
      <c r="E28" s="288">
        <v>120</v>
      </c>
      <c r="F28" s="299">
        <v>42973</v>
      </c>
      <c r="G28" s="299">
        <v>43092</v>
      </c>
      <c r="H28" s="302">
        <v>0.8</v>
      </c>
      <c r="I28" s="302">
        <v>0.86829999999999996</v>
      </c>
      <c r="J28" s="42" t="s">
        <v>1011</v>
      </c>
      <c r="K28" s="42" t="s">
        <v>1011</v>
      </c>
      <c r="L28" s="292"/>
    </row>
    <row r="29" spans="1:12" ht="45" customHeight="1" x14ac:dyDescent="0.25">
      <c r="A29" s="121" t="s">
        <v>466</v>
      </c>
      <c r="B29" s="286" t="s">
        <v>183</v>
      </c>
      <c r="C29" s="286" t="s">
        <v>184</v>
      </c>
      <c r="D29" s="296">
        <v>24035778.390000001</v>
      </c>
      <c r="E29" s="288">
        <v>120</v>
      </c>
      <c r="F29" s="299">
        <v>42973</v>
      </c>
      <c r="G29" s="299">
        <v>43092</v>
      </c>
      <c r="H29" s="302">
        <v>0.51880000000000004</v>
      </c>
      <c r="I29" s="302">
        <v>0.63260000000000005</v>
      </c>
      <c r="J29" s="42" t="s">
        <v>760</v>
      </c>
      <c r="K29" s="42" t="s">
        <v>1022</v>
      </c>
      <c r="L29" s="292"/>
    </row>
    <row r="30" spans="1:12" ht="45" customHeight="1" x14ac:dyDescent="0.25">
      <c r="A30" s="121" t="s">
        <v>467</v>
      </c>
      <c r="B30" s="286" t="s">
        <v>893</v>
      </c>
      <c r="C30" s="286" t="s">
        <v>894</v>
      </c>
      <c r="D30" s="296">
        <v>4632974.54</v>
      </c>
      <c r="E30" s="288">
        <v>90</v>
      </c>
      <c r="F30" s="299">
        <v>42990</v>
      </c>
      <c r="G30" s="299">
        <v>43079</v>
      </c>
      <c r="H30" s="302">
        <v>0.45</v>
      </c>
      <c r="I30" s="302">
        <v>0.77059999999999995</v>
      </c>
      <c r="J30" s="42" t="s">
        <v>1011</v>
      </c>
      <c r="K30" s="42" t="s">
        <v>1020</v>
      </c>
      <c r="L30" s="292"/>
    </row>
    <row r="31" spans="1:12" ht="45" customHeight="1" x14ac:dyDescent="0.25">
      <c r="A31" s="121" t="s">
        <v>468</v>
      </c>
      <c r="B31" s="286" t="s">
        <v>181</v>
      </c>
      <c r="C31" s="286" t="s">
        <v>182</v>
      </c>
      <c r="D31" s="296">
        <v>24099225.449999999</v>
      </c>
      <c r="E31" s="288">
        <v>120</v>
      </c>
      <c r="F31" s="299">
        <v>42969</v>
      </c>
      <c r="G31" s="299">
        <v>43088</v>
      </c>
      <c r="H31" s="302">
        <v>0.47</v>
      </c>
      <c r="I31" s="302">
        <v>0.61350000000000005</v>
      </c>
      <c r="J31" s="42" t="s">
        <v>760</v>
      </c>
      <c r="K31" s="42" t="s">
        <v>1022</v>
      </c>
      <c r="L31" s="292"/>
    </row>
    <row r="32" spans="1:12" ht="45" customHeight="1" x14ac:dyDescent="0.25">
      <c r="A32" s="121" t="s">
        <v>469</v>
      </c>
      <c r="B32" s="286" t="s">
        <v>202</v>
      </c>
      <c r="C32" s="286" t="s">
        <v>203</v>
      </c>
      <c r="D32" s="296">
        <v>6151211</v>
      </c>
      <c r="E32" s="288">
        <v>120</v>
      </c>
      <c r="F32" s="299">
        <v>42980</v>
      </c>
      <c r="G32" s="299">
        <v>43099</v>
      </c>
      <c r="H32" s="302">
        <v>0.53749999999999998</v>
      </c>
      <c r="I32" s="302">
        <v>0.52900000000000003</v>
      </c>
      <c r="J32" s="42" t="s">
        <v>751</v>
      </c>
      <c r="K32" s="42" t="s">
        <v>1023</v>
      </c>
      <c r="L32" s="292"/>
    </row>
    <row r="33" spans="1:12" ht="75" customHeight="1" x14ac:dyDescent="0.25">
      <c r="A33" s="121" t="s">
        <v>470</v>
      </c>
      <c r="B33" s="286" t="s">
        <v>973</v>
      </c>
      <c r="C33" s="286" t="s">
        <v>1008</v>
      </c>
      <c r="D33" s="296">
        <v>1499920.52</v>
      </c>
      <c r="E33" s="288">
        <v>91</v>
      </c>
      <c r="F33" s="299">
        <v>42969</v>
      </c>
      <c r="G33" s="299">
        <v>43059</v>
      </c>
      <c r="H33" s="302">
        <v>0.96499999999999997</v>
      </c>
      <c r="I33" s="302">
        <v>1</v>
      </c>
      <c r="J33" s="288" t="s">
        <v>176</v>
      </c>
      <c r="K33" s="288" t="s">
        <v>176</v>
      </c>
      <c r="L33" s="292"/>
    </row>
    <row r="34" spans="1:12" ht="45" customHeight="1" x14ac:dyDescent="0.25">
      <c r="A34" s="121" t="s">
        <v>471</v>
      </c>
      <c r="B34" s="286" t="s">
        <v>201</v>
      </c>
      <c r="C34" s="286" t="s">
        <v>91</v>
      </c>
      <c r="D34" s="296">
        <v>2739973</v>
      </c>
      <c r="E34" s="288">
        <v>90</v>
      </c>
      <c r="F34" s="299">
        <v>42987</v>
      </c>
      <c r="G34" s="299">
        <v>43076</v>
      </c>
      <c r="H34" s="302">
        <v>0.93500000000000005</v>
      </c>
      <c r="I34" s="302">
        <v>0.95199999999999996</v>
      </c>
      <c r="J34" s="42" t="s">
        <v>758</v>
      </c>
      <c r="K34" s="42" t="s">
        <v>1024</v>
      </c>
      <c r="L34" s="292"/>
    </row>
    <row r="35" spans="1:12" ht="60" customHeight="1" x14ac:dyDescent="0.25">
      <c r="A35" s="121" t="s">
        <v>472</v>
      </c>
      <c r="B35" s="286" t="s">
        <v>974</v>
      </c>
      <c r="C35" s="286" t="s">
        <v>1032</v>
      </c>
      <c r="D35" s="296">
        <v>54321450.310000002</v>
      </c>
      <c r="E35" s="288">
        <v>120</v>
      </c>
      <c r="F35" s="299">
        <v>42994</v>
      </c>
      <c r="G35" s="299">
        <v>43113</v>
      </c>
      <c r="H35" s="302">
        <v>0.2555</v>
      </c>
      <c r="I35" s="302">
        <v>0.1134</v>
      </c>
      <c r="J35" s="42" t="s">
        <v>761</v>
      </c>
      <c r="K35" s="42" t="s">
        <v>1022</v>
      </c>
      <c r="L35" s="292"/>
    </row>
    <row r="36" spans="1:12" ht="45" customHeight="1" x14ac:dyDescent="0.25">
      <c r="A36" s="121" t="s">
        <v>473</v>
      </c>
      <c r="B36" s="286" t="s">
        <v>975</v>
      </c>
      <c r="C36" s="286" t="s">
        <v>1033</v>
      </c>
      <c r="D36" s="296">
        <v>45400739.950000003</v>
      </c>
      <c r="E36" s="288">
        <v>120</v>
      </c>
      <c r="F36" s="299">
        <v>42994</v>
      </c>
      <c r="G36" s="299">
        <v>43113</v>
      </c>
      <c r="H36" s="302">
        <v>0.31900000000000001</v>
      </c>
      <c r="I36" s="302">
        <v>0.3599</v>
      </c>
      <c r="J36" s="42" t="s">
        <v>761</v>
      </c>
      <c r="K36" s="42" t="s">
        <v>1022</v>
      </c>
      <c r="L36" s="292"/>
    </row>
    <row r="37" spans="1:12" ht="45" customHeight="1" x14ac:dyDescent="0.25">
      <c r="A37" s="121" t="s">
        <v>474</v>
      </c>
      <c r="B37" s="286" t="s">
        <v>976</v>
      </c>
      <c r="C37" s="286" t="s">
        <v>1034</v>
      </c>
      <c r="D37" s="296">
        <v>9360718.5700000003</v>
      </c>
      <c r="E37" s="288">
        <v>90</v>
      </c>
      <c r="F37" s="299">
        <v>43013</v>
      </c>
      <c r="G37" s="299">
        <v>43102</v>
      </c>
      <c r="H37" s="302">
        <v>0.26829999999999998</v>
      </c>
      <c r="I37" s="302">
        <v>0.24929999999999999</v>
      </c>
      <c r="J37" s="42" t="s">
        <v>752</v>
      </c>
      <c r="K37" s="42" t="s">
        <v>1025</v>
      </c>
      <c r="L37" s="292"/>
    </row>
    <row r="38" spans="1:12" ht="60" customHeight="1" x14ac:dyDescent="0.25">
      <c r="A38" s="121" t="s">
        <v>475</v>
      </c>
      <c r="B38" s="286" t="s">
        <v>977</v>
      </c>
      <c r="C38" s="286" t="s">
        <v>897</v>
      </c>
      <c r="D38" s="296">
        <v>3383811.69</v>
      </c>
      <c r="E38" s="288">
        <v>60</v>
      </c>
      <c r="F38" s="299"/>
      <c r="G38" s="299"/>
      <c r="H38" s="302">
        <v>0</v>
      </c>
      <c r="I38" s="302">
        <v>0</v>
      </c>
      <c r="J38" s="42" t="s">
        <v>1011</v>
      </c>
      <c r="K38" s="42" t="s">
        <v>1011</v>
      </c>
      <c r="L38" s="292"/>
    </row>
    <row r="39" spans="1:12" ht="45" customHeight="1" x14ac:dyDescent="0.25">
      <c r="A39" s="121" t="s">
        <v>476</v>
      </c>
      <c r="B39" s="286" t="s">
        <v>978</v>
      </c>
      <c r="C39" s="286" t="s">
        <v>1035</v>
      </c>
      <c r="D39" s="296">
        <v>2142831.02</v>
      </c>
      <c r="E39" s="288">
        <v>90</v>
      </c>
      <c r="F39" s="299">
        <v>43027</v>
      </c>
      <c r="G39" s="299">
        <v>43116</v>
      </c>
      <c r="H39" s="302">
        <v>0.46500000000000002</v>
      </c>
      <c r="I39" s="302">
        <v>0.53120000000000001</v>
      </c>
      <c r="J39" s="42" t="s">
        <v>1011</v>
      </c>
      <c r="K39" s="42" t="s">
        <v>1023</v>
      </c>
      <c r="L39" s="292"/>
    </row>
    <row r="40" spans="1:12" ht="45" customHeight="1" x14ac:dyDescent="0.25">
      <c r="A40" s="121" t="s">
        <v>477</v>
      </c>
      <c r="B40" s="286" t="s">
        <v>979</v>
      </c>
      <c r="C40" s="286" t="s">
        <v>1036</v>
      </c>
      <c r="D40" s="296">
        <v>6094465.6399999997</v>
      </c>
      <c r="E40" s="288">
        <v>90</v>
      </c>
      <c r="F40" s="299">
        <v>43012</v>
      </c>
      <c r="G40" s="299">
        <v>43101</v>
      </c>
      <c r="H40" s="302">
        <v>0.58950000000000002</v>
      </c>
      <c r="I40" s="302">
        <v>0.57220000000000004</v>
      </c>
      <c r="J40" s="42" t="s">
        <v>753</v>
      </c>
      <c r="K40" s="42" t="s">
        <v>1026</v>
      </c>
      <c r="L40" s="292"/>
    </row>
    <row r="41" spans="1:12" ht="60" customHeight="1" x14ac:dyDescent="0.25">
      <c r="A41" s="121" t="s">
        <v>478</v>
      </c>
      <c r="B41" s="286" t="s">
        <v>980</v>
      </c>
      <c r="C41" s="286" t="s">
        <v>899</v>
      </c>
      <c r="D41" s="296">
        <v>8093212</v>
      </c>
      <c r="E41" s="288">
        <v>90</v>
      </c>
      <c r="F41" s="299">
        <v>43014</v>
      </c>
      <c r="G41" s="299">
        <v>43103</v>
      </c>
      <c r="H41" s="302">
        <v>0.57999999999999996</v>
      </c>
      <c r="I41" s="302">
        <v>0.627</v>
      </c>
      <c r="J41" s="42" t="s">
        <v>370</v>
      </c>
      <c r="K41" s="42" t="s">
        <v>1011</v>
      </c>
      <c r="L41" s="292"/>
    </row>
    <row r="42" spans="1:12" ht="45" customHeight="1" x14ac:dyDescent="0.25">
      <c r="A42" s="121" t="s">
        <v>479</v>
      </c>
      <c r="B42" s="286" t="s">
        <v>981</v>
      </c>
      <c r="C42" s="286" t="s">
        <v>1037</v>
      </c>
      <c r="D42" s="296">
        <v>7137049.1500000004</v>
      </c>
      <c r="E42" s="288">
        <v>90</v>
      </c>
      <c r="F42" s="299">
        <v>43014</v>
      </c>
      <c r="G42" s="299">
        <v>43103</v>
      </c>
      <c r="H42" s="302">
        <v>0.3</v>
      </c>
      <c r="I42" s="302">
        <v>0.35160000000000002</v>
      </c>
      <c r="J42" s="42" t="s">
        <v>370</v>
      </c>
      <c r="K42" s="42" t="s">
        <v>1025</v>
      </c>
      <c r="L42" s="292"/>
    </row>
    <row r="43" spans="1:12" ht="60" customHeight="1" x14ac:dyDescent="0.25">
      <c r="A43" s="121" t="s">
        <v>480</v>
      </c>
      <c r="B43" s="286" t="s">
        <v>982</v>
      </c>
      <c r="C43" s="286" t="s">
        <v>1038</v>
      </c>
      <c r="D43" s="296">
        <v>5812447.9000000004</v>
      </c>
      <c r="E43" s="288">
        <v>90</v>
      </c>
      <c r="F43" s="299">
        <v>43018</v>
      </c>
      <c r="G43" s="299">
        <v>43107</v>
      </c>
      <c r="H43" s="302">
        <v>0.36799999999999999</v>
      </c>
      <c r="I43" s="302">
        <v>0.44340000000000002</v>
      </c>
      <c r="J43" s="42" t="s">
        <v>1011</v>
      </c>
      <c r="K43" s="42" t="s">
        <v>1027</v>
      </c>
      <c r="L43" s="292"/>
    </row>
    <row r="44" spans="1:12" ht="60" customHeight="1" x14ac:dyDescent="0.25">
      <c r="A44" s="121" t="s">
        <v>481</v>
      </c>
      <c r="B44" s="286" t="s">
        <v>898</v>
      </c>
      <c r="C44" s="286" t="s">
        <v>899</v>
      </c>
      <c r="D44" s="296">
        <v>1177216.67</v>
      </c>
      <c r="E44" s="288">
        <v>60</v>
      </c>
      <c r="F44" s="299">
        <v>43025</v>
      </c>
      <c r="G44" s="299">
        <v>43084</v>
      </c>
      <c r="H44" s="302">
        <v>0.91249999999999998</v>
      </c>
      <c r="I44" s="302">
        <v>0.84870000000000001</v>
      </c>
      <c r="J44" s="42" t="s">
        <v>1011</v>
      </c>
      <c r="K44" s="42" t="s">
        <v>1028</v>
      </c>
      <c r="L44" s="292"/>
    </row>
    <row r="45" spans="1:12" ht="45" customHeight="1" x14ac:dyDescent="0.25">
      <c r="A45" s="121" t="s">
        <v>482</v>
      </c>
      <c r="B45" s="286" t="s">
        <v>983</v>
      </c>
      <c r="C45" s="286" t="s">
        <v>1036</v>
      </c>
      <c r="D45" s="296">
        <v>976015.09</v>
      </c>
      <c r="E45" s="288">
        <v>60</v>
      </c>
      <c r="F45" s="299">
        <v>43027</v>
      </c>
      <c r="G45" s="299">
        <v>43086</v>
      </c>
      <c r="H45" s="302">
        <v>1</v>
      </c>
      <c r="I45" s="302">
        <v>0.67900000000000005</v>
      </c>
      <c r="J45" s="42" t="s">
        <v>1011</v>
      </c>
      <c r="K45" s="42" t="s">
        <v>1011</v>
      </c>
      <c r="L45" s="292"/>
    </row>
    <row r="46" spans="1:12" ht="45" customHeight="1" x14ac:dyDescent="0.25">
      <c r="A46" s="121" t="s">
        <v>483</v>
      </c>
      <c r="B46" s="286" t="s">
        <v>984</v>
      </c>
      <c r="C46" s="286" t="s">
        <v>1039</v>
      </c>
      <c r="D46" s="296">
        <v>34665426.369999997</v>
      </c>
      <c r="E46" s="288">
        <v>90</v>
      </c>
      <c r="F46" s="299">
        <v>43027</v>
      </c>
      <c r="G46" s="299">
        <v>43116</v>
      </c>
      <c r="H46" s="302">
        <v>7.0000000000000007E-2</v>
      </c>
      <c r="I46" s="302">
        <v>0.1231</v>
      </c>
      <c r="J46" s="42" t="s">
        <v>1010</v>
      </c>
      <c r="K46" s="42" t="s">
        <v>1011</v>
      </c>
      <c r="L46" s="292"/>
    </row>
    <row r="47" spans="1:12" ht="45" customHeight="1" x14ac:dyDescent="0.25">
      <c r="A47" s="121" t="s">
        <v>484</v>
      </c>
      <c r="B47" s="286" t="s">
        <v>985</v>
      </c>
      <c r="C47" s="286" t="s">
        <v>1040</v>
      </c>
      <c r="D47" s="296">
        <v>2180659.11</v>
      </c>
      <c r="E47" s="288">
        <v>90</v>
      </c>
      <c r="F47" s="299">
        <v>43028</v>
      </c>
      <c r="G47" s="299">
        <v>43117</v>
      </c>
      <c r="H47" s="302">
        <v>0.25580000000000003</v>
      </c>
      <c r="I47" s="302">
        <v>0.31169999999999998</v>
      </c>
      <c r="J47" s="42" t="s">
        <v>1011</v>
      </c>
      <c r="K47" s="42" t="s">
        <v>1029</v>
      </c>
      <c r="L47" s="292"/>
    </row>
    <row r="48" spans="1:12" ht="45" customHeight="1" x14ac:dyDescent="0.25">
      <c r="A48" s="121" t="s">
        <v>485</v>
      </c>
      <c r="B48" s="286" t="s">
        <v>986</v>
      </c>
      <c r="C48" s="286" t="s">
        <v>1041</v>
      </c>
      <c r="D48" s="296">
        <v>24115763.580000002</v>
      </c>
      <c r="E48" s="288">
        <v>90</v>
      </c>
      <c r="F48" s="299">
        <v>43028</v>
      </c>
      <c r="G48" s="299">
        <v>43117</v>
      </c>
      <c r="H48" s="302">
        <v>0</v>
      </c>
      <c r="I48" s="302">
        <v>0.33850000000000002</v>
      </c>
      <c r="J48" s="42" t="s">
        <v>1010</v>
      </c>
      <c r="K48" s="42" t="s">
        <v>1011</v>
      </c>
      <c r="L48" s="292"/>
    </row>
    <row r="49" spans="1:12" ht="45" customHeight="1" x14ac:dyDescent="0.25">
      <c r="A49" s="121" t="s">
        <v>486</v>
      </c>
      <c r="B49" s="286" t="s">
        <v>896</v>
      </c>
      <c r="C49" s="286" t="s">
        <v>203</v>
      </c>
      <c r="D49" s="296">
        <v>1116181.32</v>
      </c>
      <c r="E49" s="288">
        <v>60</v>
      </c>
      <c r="F49" s="299">
        <v>43028</v>
      </c>
      <c r="G49" s="299">
        <v>43087</v>
      </c>
      <c r="H49" s="302">
        <v>0.85599999999999998</v>
      </c>
      <c r="I49" s="302">
        <v>0.65839999999999999</v>
      </c>
      <c r="J49" s="42" t="s">
        <v>1011</v>
      </c>
      <c r="K49" s="42" t="s">
        <v>1011</v>
      </c>
      <c r="L49" s="292"/>
    </row>
    <row r="50" spans="1:12" ht="45" customHeight="1" x14ac:dyDescent="0.25">
      <c r="A50" s="121" t="s">
        <v>487</v>
      </c>
      <c r="B50" s="286" t="s">
        <v>987</v>
      </c>
      <c r="C50" s="286" t="s">
        <v>1042</v>
      </c>
      <c r="D50" s="296">
        <v>7465651.9900000002</v>
      </c>
      <c r="E50" s="288">
        <v>90</v>
      </c>
      <c r="F50" s="299"/>
      <c r="G50" s="299"/>
      <c r="H50" s="302">
        <v>0</v>
      </c>
      <c r="I50" s="302">
        <v>0</v>
      </c>
      <c r="J50" s="42" t="s">
        <v>1011</v>
      </c>
      <c r="K50" s="42" t="s">
        <v>1011</v>
      </c>
      <c r="L50" s="292"/>
    </row>
    <row r="51" spans="1:12" ht="45" customHeight="1" x14ac:dyDescent="0.25">
      <c r="A51" s="121" t="s">
        <v>488</v>
      </c>
      <c r="B51" s="286" t="s">
        <v>988</v>
      </c>
      <c r="C51" s="286" t="s">
        <v>1043</v>
      </c>
      <c r="D51" s="296">
        <v>1164369.8400000001</v>
      </c>
      <c r="E51" s="288">
        <v>60</v>
      </c>
      <c r="F51" s="299">
        <v>43033</v>
      </c>
      <c r="G51" s="299">
        <v>43092</v>
      </c>
      <c r="H51" s="302">
        <v>0.37</v>
      </c>
      <c r="I51" s="302">
        <v>0.6472</v>
      </c>
      <c r="J51" s="42" t="s">
        <v>1011</v>
      </c>
      <c r="K51" s="42" t="s">
        <v>1011</v>
      </c>
      <c r="L51" s="292"/>
    </row>
    <row r="52" spans="1:12" ht="60" customHeight="1" x14ac:dyDescent="0.25">
      <c r="A52" s="121" t="s">
        <v>489</v>
      </c>
      <c r="B52" s="286" t="s">
        <v>989</v>
      </c>
      <c r="C52" s="286" t="s">
        <v>1044</v>
      </c>
      <c r="D52" s="296">
        <v>602609.04</v>
      </c>
      <c r="E52" s="288">
        <v>60</v>
      </c>
      <c r="F52" s="299">
        <v>43032</v>
      </c>
      <c r="G52" s="299">
        <v>43091</v>
      </c>
      <c r="H52" s="302">
        <v>0.24</v>
      </c>
      <c r="I52" s="302">
        <v>0.44579999999999997</v>
      </c>
      <c r="J52" s="42" t="s">
        <v>1011</v>
      </c>
      <c r="K52" s="42" t="s">
        <v>1011</v>
      </c>
      <c r="L52" s="292"/>
    </row>
    <row r="53" spans="1:12" ht="45" customHeight="1" x14ac:dyDescent="0.25">
      <c r="A53" s="121" t="s">
        <v>900</v>
      </c>
      <c r="B53" s="286" t="s">
        <v>990</v>
      </c>
      <c r="C53" s="286" t="s">
        <v>285</v>
      </c>
      <c r="D53" s="296">
        <v>3999997</v>
      </c>
      <c r="E53" s="288">
        <v>60</v>
      </c>
      <c r="F53" s="299">
        <v>43043</v>
      </c>
      <c r="G53" s="299">
        <v>43102</v>
      </c>
      <c r="H53" s="302">
        <v>0.23</v>
      </c>
      <c r="I53" s="302">
        <v>0.17630000000000001</v>
      </c>
      <c r="J53" s="42" t="s">
        <v>1011</v>
      </c>
      <c r="K53" s="42" t="s">
        <v>1030</v>
      </c>
      <c r="L53" s="292"/>
    </row>
    <row r="54" spans="1:12" ht="60" customHeight="1" x14ac:dyDescent="0.25">
      <c r="A54" s="121" t="s">
        <v>901</v>
      </c>
      <c r="B54" s="286" t="s">
        <v>991</v>
      </c>
      <c r="C54" s="286" t="s">
        <v>1045</v>
      </c>
      <c r="D54" s="296">
        <v>1950082.99</v>
      </c>
      <c r="E54" s="288">
        <v>60</v>
      </c>
      <c r="F54" s="299">
        <v>43036</v>
      </c>
      <c r="G54" s="299">
        <v>43095</v>
      </c>
      <c r="H54" s="302">
        <v>0.17</v>
      </c>
      <c r="I54" s="302">
        <v>0.36280000000000001</v>
      </c>
      <c r="J54" s="42" t="s">
        <v>1011</v>
      </c>
      <c r="K54" s="42" t="s">
        <v>1030</v>
      </c>
      <c r="L54" s="292"/>
    </row>
    <row r="55" spans="1:12" ht="60" customHeight="1" x14ac:dyDescent="0.25">
      <c r="A55" s="121" t="s">
        <v>902</v>
      </c>
      <c r="B55" s="323" t="s">
        <v>992</v>
      </c>
      <c r="C55" s="323" t="s">
        <v>1046</v>
      </c>
      <c r="D55" s="324">
        <v>3397230.98</v>
      </c>
      <c r="E55" s="325">
        <v>60</v>
      </c>
      <c r="F55" s="326">
        <v>43041</v>
      </c>
      <c r="G55" s="326">
        <v>43100</v>
      </c>
      <c r="H55" s="327">
        <v>0</v>
      </c>
      <c r="I55" s="327">
        <v>0</v>
      </c>
      <c r="J55" s="330" t="s">
        <v>1011</v>
      </c>
      <c r="K55" s="330" t="s">
        <v>1011</v>
      </c>
      <c r="L55" s="328"/>
    </row>
    <row r="56" spans="1:12" ht="60" customHeight="1" x14ac:dyDescent="0.25">
      <c r="A56" s="121" t="s">
        <v>903</v>
      </c>
      <c r="B56" s="323" t="s">
        <v>993</v>
      </c>
      <c r="C56" s="323" t="s">
        <v>1047</v>
      </c>
      <c r="D56" s="324">
        <v>2796768.25</v>
      </c>
      <c r="E56" s="325">
        <v>60</v>
      </c>
      <c r="F56" s="326">
        <v>43041</v>
      </c>
      <c r="G56" s="326">
        <v>43100</v>
      </c>
      <c r="H56" s="327">
        <v>0.1464</v>
      </c>
      <c r="I56" s="327">
        <v>0.60670000000000002</v>
      </c>
      <c r="J56" s="330" t="s">
        <v>1011</v>
      </c>
      <c r="K56" s="330" t="s">
        <v>1031</v>
      </c>
      <c r="L56" s="328"/>
    </row>
    <row r="57" spans="1:12" ht="60" customHeight="1" x14ac:dyDescent="0.25">
      <c r="A57" s="121" t="s">
        <v>959</v>
      </c>
      <c r="B57" s="323" t="s">
        <v>994</v>
      </c>
      <c r="C57" s="323" t="s">
        <v>1048</v>
      </c>
      <c r="D57" s="324">
        <v>6880755.54</v>
      </c>
      <c r="E57" s="325">
        <v>60</v>
      </c>
      <c r="F57" s="326"/>
      <c r="G57" s="326"/>
      <c r="H57" s="327">
        <v>0</v>
      </c>
      <c r="I57" s="327">
        <v>0</v>
      </c>
      <c r="J57" s="330" t="s">
        <v>1011</v>
      </c>
      <c r="K57" s="330" t="s">
        <v>1028</v>
      </c>
      <c r="L57" s="328"/>
    </row>
    <row r="58" spans="1:12" ht="60" customHeight="1" x14ac:dyDescent="0.25">
      <c r="A58" s="121" t="s">
        <v>960</v>
      </c>
      <c r="B58" s="323" t="s">
        <v>995</v>
      </c>
      <c r="C58" s="323" t="s">
        <v>895</v>
      </c>
      <c r="D58" s="324">
        <v>931890.5</v>
      </c>
      <c r="E58" s="325">
        <v>30</v>
      </c>
      <c r="F58" s="326">
        <v>43036</v>
      </c>
      <c r="G58" s="326">
        <v>43065</v>
      </c>
      <c r="H58" s="327">
        <v>0.22</v>
      </c>
      <c r="I58" s="327">
        <v>1</v>
      </c>
      <c r="J58" s="330" t="s">
        <v>1011</v>
      </c>
      <c r="K58" s="330" t="s">
        <v>1031</v>
      </c>
      <c r="L58" s="328"/>
    </row>
    <row r="59" spans="1:12" ht="60" customHeight="1" x14ac:dyDescent="0.25">
      <c r="A59" s="121" t="s">
        <v>961</v>
      </c>
      <c r="B59" s="323" t="s">
        <v>996</v>
      </c>
      <c r="C59" s="323" t="s">
        <v>1049</v>
      </c>
      <c r="D59" s="324">
        <v>3827005.7800000003</v>
      </c>
      <c r="E59" s="325">
        <v>90</v>
      </c>
      <c r="F59" s="326">
        <v>43054</v>
      </c>
      <c r="G59" s="326">
        <v>43143</v>
      </c>
      <c r="H59" s="327">
        <v>0.15920000000000001</v>
      </c>
      <c r="I59" s="327">
        <v>7.9000000000000001E-2</v>
      </c>
      <c r="J59" s="325" t="s">
        <v>176</v>
      </c>
      <c r="K59" s="325" t="s">
        <v>176</v>
      </c>
      <c r="L59" s="328"/>
    </row>
    <row r="60" spans="1:12" ht="60" customHeight="1" x14ac:dyDescent="0.25">
      <c r="A60" s="121" t="s">
        <v>962</v>
      </c>
      <c r="B60" s="323" t="s">
        <v>997</v>
      </c>
      <c r="C60" s="323" t="s">
        <v>1050</v>
      </c>
      <c r="D60" s="324">
        <v>9584599.1699999999</v>
      </c>
      <c r="E60" s="325">
        <v>45</v>
      </c>
      <c r="F60" s="326">
        <v>43053</v>
      </c>
      <c r="G60" s="326">
        <v>43097</v>
      </c>
      <c r="H60" s="327">
        <v>0</v>
      </c>
      <c r="I60" s="327">
        <v>0.1182</v>
      </c>
      <c r="J60" s="330" t="s">
        <v>1011</v>
      </c>
      <c r="K60" s="330" t="s">
        <v>1011</v>
      </c>
      <c r="L60" s="328"/>
    </row>
    <row r="61" spans="1:12" ht="60" customHeight="1" x14ac:dyDescent="0.25">
      <c r="A61" s="121" t="s">
        <v>963</v>
      </c>
      <c r="B61" s="323" t="s">
        <v>998</v>
      </c>
      <c r="C61" s="323" t="s">
        <v>1042</v>
      </c>
      <c r="D61" s="324">
        <v>20362804.190000001</v>
      </c>
      <c r="E61" s="325">
        <v>60</v>
      </c>
      <c r="F61" s="326"/>
      <c r="G61" s="326"/>
      <c r="H61" s="327">
        <v>0</v>
      </c>
      <c r="I61" s="327">
        <v>0</v>
      </c>
      <c r="J61" s="330" t="s">
        <v>1011</v>
      </c>
      <c r="K61" s="330" t="s">
        <v>1028</v>
      </c>
      <c r="L61" s="328"/>
    </row>
    <row r="62" spans="1:12" ht="60" customHeight="1" x14ac:dyDescent="0.25">
      <c r="A62" s="121" t="s">
        <v>964</v>
      </c>
      <c r="B62" s="323" t="s">
        <v>999</v>
      </c>
      <c r="C62" s="323" t="s">
        <v>1051</v>
      </c>
      <c r="D62" s="324">
        <v>1953762.1600000001</v>
      </c>
      <c r="E62" s="325">
        <v>60</v>
      </c>
      <c r="F62" s="326">
        <v>43064</v>
      </c>
      <c r="G62" s="326">
        <v>43123</v>
      </c>
      <c r="H62" s="327">
        <v>0</v>
      </c>
      <c r="I62" s="327">
        <v>2.63E-2</v>
      </c>
      <c r="J62" s="330" t="s">
        <v>1011</v>
      </c>
      <c r="K62" s="330" t="s">
        <v>1024</v>
      </c>
      <c r="L62" s="328"/>
    </row>
    <row r="63" spans="1:12" ht="60" customHeight="1" x14ac:dyDescent="0.25">
      <c r="A63" s="121" t="s">
        <v>965</v>
      </c>
      <c r="B63" s="323" t="s">
        <v>1000</v>
      </c>
      <c r="C63" s="323" t="s">
        <v>1052</v>
      </c>
      <c r="D63" s="324">
        <v>665640.57999999996</v>
      </c>
      <c r="E63" s="325">
        <v>30</v>
      </c>
      <c r="F63" s="326">
        <v>43053</v>
      </c>
      <c r="G63" s="326">
        <v>43082</v>
      </c>
      <c r="H63" s="327">
        <v>0.3</v>
      </c>
      <c r="I63" s="327">
        <v>0.42599999999999999</v>
      </c>
      <c r="J63" s="330" t="s">
        <v>1011</v>
      </c>
      <c r="K63" s="330" t="s">
        <v>1011</v>
      </c>
      <c r="L63" s="328"/>
    </row>
    <row r="64" spans="1:12" ht="60" customHeight="1" x14ac:dyDescent="0.25">
      <c r="A64" s="121" t="s">
        <v>966</v>
      </c>
      <c r="B64" s="323" t="s">
        <v>1001</v>
      </c>
      <c r="C64" s="323" t="s">
        <v>1053</v>
      </c>
      <c r="D64" s="324">
        <v>1376538.8</v>
      </c>
      <c r="E64" s="325">
        <v>60</v>
      </c>
      <c r="F64" s="326">
        <v>43064</v>
      </c>
      <c r="G64" s="326">
        <v>43123</v>
      </c>
      <c r="H64" s="327">
        <v>0.19950000000000001</v>
      </c>
      <c r="I64" s="327">
        <v>0.1883</v>
      </c>
      <c r="J64" s="330" t="s">
        <v>1011</v>
      </c>
      <c r="K64" s="330" t="s">
        <v>1011</v>
      </c>
      <c r="L64" s="328"/>
    </row>
    <row r="65" spans="1:12" ht="60" customHeight="1" x14ac:dyDescent="0.25">
      <c r="A65" s="121" t="s">
        <v>967</v>
      </c>
      <c r="B65" s="323" t="s">
        <v>1002</v>
      </c>
      <c r="C65" s="323" t="s">
        <v>1009</v>
      </c>
      <c r="D65" s="324">
        <v>1653310.3900000001</v>
      </c>
      <c r="E65" s="325">
        <v>60</v>
      </c>
      <c r="F65" s="326">
        <v>43067</v>
      </c>
      <c r="G65" s="326">
        <v>43126</v>
      </c>
      <c r="H65" s="327">
        <v>0.189</v>
      </c>
      <c r="I65" s="327">
        <v>0.14000000000000001</v>
      </c>
      <c r="J65" s="330" t="s">
        <v>1011</v>
      </c>
      <c r="K65" s="330" t="s">
        <v>1011</v>
      </c>
      <c r="L65" s="328"/>
    </row>
    <row r="66" spans="1:12" ht="60" customHeight="1" x14ac:dyDescent="0.25">
      <c r="A66" s="121" t="s">
        <v>968</v>
      </c>
      <c r="B66" s="323" t="s">
        <v>1003</v>
      </c>
      <c r="C66" s="323" t="s">
        <v>801</v>
      </c>
      <c r="D66" s="324">
        <v>231842.99</v>
      </c>
      <c r="E66" s="325">
        <v>30</v>
      </c>
      <c r="F66" s="326">
        <v>43049</v>
      </c>
      <c r="G66" s="326">
        <v>43078</v>
      </c>
      <c r="H66" s="327">
        <v>0.63500000000000001</v>
      </c>
      <c r="I66" s="327">
        <v>0.59260000000000002</v>
      </c>
      <c r="J66" s="330" t="s">
        <v>1011</v>
      </c>
      <c r="K66" s="330" t="s">
        <v>1011</v>
      </c>
      <c r="L66" s="328"/>
    </row>
    <row r="67" spans="1:12" ht="60" customHeight="1" x14ac:dyDescent="0.25">
      <c r="A67" s="121" t="s">
        <v>969</v>
      </c>
      <c r="B67" s="323" t="s">
        <v>1004</v>
      </c>
      <c r="C67" s="323" t="s">
        <v>1054</v>
      </c>
      <c r="D67" s="324">
        <v>168289.6</v>
      </c>
      <c r="E67" s="325">
        <v>30</v>
      </c>
      <c r="F67" s="326">
        <v>43053</v>
      </c>
      <c r="G67" s="326">
        <v>43082</v>
      </c>
      <c r="H67" s="327">
        <v>2.4400000000000002E-2</v>
      </c>
      <c r="I67" s="327">
        <v>0.26860000000000001</v>
      </c>
      <c r="J67" s="330" t="s">
        <v>1011</v>
      </c>
      <c r="K67" s="330" t="s">
        <v>1011</v>
      </c>
      <c r="L67" s="328"/>
    </row>
    <row r="68" spans="1:12" ht="60" customHeight="1" x14ac:dyDescent="0.25">
      <c r="A68" s="121" t="s">
        <v>970</v>
      </c>
      <c r="B68" s="323" t="s">
        <v>1005</v>
      </c>
      <c r="C68" s="323" t="s">
        <v>1055</v>
      </c>
      <c r="D68" s="324">
        <v>2661718.6</v>
      </c>
      <c r="E68" s="325">
        <v>90</v>
      </c>
      <c r="F68" s="326"/>
      <c r="G68" s="326"/>
      <c r="H68" s="327">
        <v>0</v>
      </c>
      <c r="I68" s="327">
        <v>0</v>
      </c>
      <c r="J68" s="330" t="s">
        <v>1011</v>
      </c>
      <c r="K68" s="330" t="s">
        <v>1011</v>
      </c>
      <c r="L68" s="328"/>
    </row>
    <row r="69" spans="1:12" ht="60" customHeight="1" x14ac:dyDescent="0.25">
      <c r="A69" s="122" t="s">
        <v>971</v>
      </c>
      <c r="B69" s="293" t="s">
        <v>1006</v>
      </c>
      <c r="C69" s="293" t="s">
        <v>1056</v>
      </c>
      <c r="D69" s="297">
        <v>322136.73</v>
      </c>
      <c r="E69" s="289">
        <v>30</v>
      </c>
      <c r="F69" s="300">
        <v>43055</v>
      </c>
      <c r="G69" s="300">
        <v>43084</v>
      </c>
      <c r="H69" s="303">
        <v>0.56799999999999995</v>
      </c>
      <c r="I69" s="303">
        <v>0.37580000000000002</v>
      </c>
      <c r="J69" s="60" t="s">
        <v>1011</v>
      </c>
      <c r="K69" s="60" t="s">
        <v>1011</v>
      </c>
      <c r="L69" s="294"/>
    </row>
    <row r="70" spans="1:12" ht="15" customHeight="1" x14ac:dyDescent="0.25">
      <c r="A70" s="147"/>
      <c r="B70" s="148"/>
      <c r="C70" s="149"/>
      <c r="D70" s="150"/>
      <c r="E70" s="151"/>
      <c r="F70" s="152"/>
      <c r="G70" s="152"/>
      <c r="H70" s="153"/>
      <c r="I70" s="153"/>
      <c r="J70" s="154"/>
      <c r="K70" s="154"/>
      <c r="L70" s="155"/>
    </row>
    <row r="71" spans="1:12" ht="20.100000000000001" customHeight="1" thickBot="1" x14ac:dyDescent="0.3">
      <c r="A71" s="189"/>
      <c r="B71" s="189"/>
      <c r="C71" s="41" t="s">
        <v>18</v>
      </c>
      <c r="D71" s="265" t="s">
        <v>811</v>
      </c>
      <c r="E71" s="41"/>
      <c r="F71" s="41"/>
      <c r="G71" s="41"/>
      <c r="H71" s="41"/>
      <c r="I71" s="41"/>
      <c r="J71" s="253"/>
      <c r="K71" s="41"/>
      <c r="L71" s="40"/>
    </row>
    <row r="72" spans="1:12" ht="15" customHeight="1" thickTop="1" x14ac:dyDescent="0.25">
      <c r="A72" s="190"/>
      <c r="B72" s="190"/>
      <c r="C72" s="41" t="s">
        <v>22</v>
      </c>
      <c r="D72" s="284" t="s">
        <v>774</v>
      </c>
      <c r="E72" s="284"/>
      <c r="F72" s="41"/>
      <c r="G72" s="41"/>
      <c r="H72" s="41"/>
      <c r="I72" s="41"/>
      <c r="J72" s="253"/>
      <c r="K72" s="41"/>
      <c r="L72" s="40"/>
    </row>
    <row r="73" spans="1:12" ht="15" customHeight="1" x14ac:dyDescent="0.25">
      <c r="A73" s="13"/>
      <c r="B73" s="13"/>
      <c r="C73" s="41" t="s">
        <v>773</v>
      </c>
      <c r="D73" s="266">
        <f>SUM(D75:D150)</f>
        <v>147376386.20000002</v>
      </c>
      <c r="E73" s="41"/>
      <c r="F73" s="41"/>
      <c r="G73" s="41"/>
      <c r="H73" s="41"/>
      <c r="I73" s="41"/>
      <c r="J73" s="253"/>
      <c r="K73" s="41"/>
      <c r="L73" s="40"/>
    </row>
    <row r="74" spans="1:12" s="157" customFormat="1" ht="15" customHeight="1" x14ac:dyDescent="0.25">
      <c r="A74" s="156"/>
      <c r="B74" s="156"/>
      <c r="C74" s="112"/>
      <c r="D74" s="112"/>
      <c r="E74" s="112"/>
      <c r="F74" s="112"/>
      <c r="G74" s="112"/>
      <c r="H74" s="112"/>
      <c r="I74" s="112"/>
      <c r="J74" s="254"/>
      <c r="K74" s="112"/>
      <c r="L74" s="39"/>
    </row>
    <row r="75" spans="1:12" s="157" customFormat="1" ht="60" hidden="1" customHeight="1" x14ac:dyDescent="0.25">
      <c r="A75" s="283" t="s">
        <v>490</v>
      </c>
      <c r="B75" s="172" t="s">
        <v>271</v>
      </c>
      <c r="C75" s="172" t="s">
        <v>272</v>
      </c>
      <c r="D75" s="159">
        <v>799994.96</v>
      </c>
      <c r="E75" s="158">
        <v>90</v>
      </c>
      <c r="F75" s="175">
        <v>42923</v>
      </c>
      <c r="G75" s="175">
        <v>43012</v>
      </c>
      <c r="H75" s="160">
        <v>1</v>
      </c>
      <c r="I75" s="160">
        <v>0.99</v>
      </c>
      <c r="J75" s="158" t="s">
        <v>176</v>
      </c>
      <c r="K75" s="158" t="s">
        <v>176</v>
      </c>
      <c r="L75" s="114"/>
    </row>
    <row r="76" spans="1:12" s="157" customFormat="1" ht="45" hidden="1" customHeight="1" x14ac:dyDescent="0.25">
      <c r="A76" s="161" t="s">
        <v>491</v>
      </c>
      <c r="B76" s="173" t="s">
        <v>273</v>
      </c>
      <c r="C76" s="173" t="s">
        <v>274</v>
      </c>
      <c r="D76" s="163">
        <v>2080529.81</v>
      </c>
      <c r="E76" s="162">
        <v>90</v>
      </c>
      <c r="F76" s="176">
        <v>42923</v>
      </c>
      <c r="G76" s="176">
        <v>43012</v>
      </c>
      <c r="H76" s="164">
        <v>1</v>
      </c>
      <c r="I76" s="164">
        <v>0.99</v>
      </c>
      <c r="J76" s="162" t="s">
        <v>176</v>
      </c>
      <c r="K76" s="162" t="s">
        <v>765</v>
      </c>
      <c r="L76" s="116"/>
    </row>
    <row r="77" spans="1:12" s="157" customFormat="1" ht="45" hidden="1" customHeight="1" x14ac:dyDescent="0.25">
      <c r="A77" s="161" t="s">
        <v>492</v>
      </c>
      <c r="B77" s="173" t="s">
        <v>275</v>
      </c>
      <c r="C77" s="173" t="s">
        <v>435</v>
      </c>
      <c r="D77" s="163">
        <v>1801555.09</v>
      </c>
      <c r="E77" s="162">
        <v>90</v>
      </c>
      <c r="F77" s="176">
        <v>42958</v>
      </c>
      <c r="G77" s="176">
        <v>43047</v>
      </c>
      <c r="H77" s="164">
        <v>0.71</v>
      </c>
      <c r="I77" s="164">
        <v>0.99</v>
      </c>
      <c r="J77" s="162" t="s">
        <v>176</v>
      </c>
      <c r="K77" s="162" t="s">
        <v>175</v>
      </c>
      <c r="L77" s="165"/>
    </row>
    <row r="78" spans="1:12" s="157" customFormat="1" ht="60" hidden="1" customHeight="1" x14ac:dyDescent="0.25">
      <c r="A78" s="161" t="s">
        <v>493</v>
      </c>
      <c r="B78" s="173" t="s">
        <v>276</v>
      </c>
      <c r="C78" s="173" t="s">
        <v>180</v>
      </c>
      <c r="D78" s="163">
        <v>1048434.08</v>
      </c>
      <c r="E78" s="162">
        <v>30</v>
      </c>
      <c r="F78" s="176">
        <v>42923</v>
      </c>
      <c r="G78" s="176">
        <v>42956</v>
      </c>
      <c r="H78" s="164">
        <v>1</v>
      </c>
      <c r="I78" s="164">
        <v>1</v>
      </c>
      <c r="J78" s="162" t="s">
        <v>755</v>
      </c>
      <c r="K78" s="162" t="s">
        <v>277</v>
      </c>
      <c r="L78" s="116"/>
    </row>
    <row r="79" spans="1:12" s="157" customFormat="1" ht="45" hidden="1" customHeight="1" x14ac:dyDescent="0.25">
      <c r="A79" s="161" t="s">
        <v>494</v>
      </c>
      <c r="B79" s="173" t="s">
        <v>278</v>
      </c>
      <c r="C79" s="173" t="s">
        <v>279</v>
      </c>
      <c r="D79" s="163">
        <v>204981.86</v>
      </c>
      <c r="E79" s="162">
        <v>30</v>
      </c>
      <c r="F79" s="176">
        <v>42924</v>
      </c>
      <c r="G79" s="176">
        <v>42953</v>
      </c>
      <c r="H79" s="164">
        <v>1</v>
      </c>
      <c r="I79" s="164">
        <v>1</v>
      </c>
      <c r="J79" s="162" t="s">
        <v>176</v>
      </c>
      <c r="K79" s="162" t="s">
        <v>176</v>
      </c>
      <c r="L79" s="116"/>
    </row>
    <row r="80" spans="1:12" s="157" customFormat="1" ht="45" hidden="1" customHeight="1" x14ac:dyDescent="0.25">
      <c r="A80" s="161" t="s">
        <v>495</v>
      </c>
      <c r="B80" s="173" t="s">
        <v>280</v>
      </c>
      <c r="C80" s="173" t="s">
        <v>281</v>
      </c>
      <c r="D80" s="163">
        <v>2248038.61</v>
      </c>
      <c r="E80" s="162">
        <v>90</v>
      </c>
      <c r="F80" s="176">
        <v>42955</v>
      </c>
      <c r="G80" s="176">
        <v>43044</v>
      </c>
      <c r="H80" s="164">
        <v>0.65</v>
      </c>
      <c r="I80" s="164">
        <v>0.54</v>
      </c>
      <c r="J80" s="162" t="s">
        <v>751</v>
      </c>
      <c r="K80" s="162" t="s">
        <v>771</v>
      </c>
      <c r="L80" s="165"/>
    </row>
    <row r="81" spans="1:12" s="157" customFormat="1" ht="45" hidden="1" customHeight="1" x14ac:dyDescent="0.25">
      <c r="A81" s="161" t="s">
        <v>496</v>
      </c>
      <c r="B81" s="173" t="s">
        <v>282</v>
      </c>
      <c r="C81" s="173" t="s">
        <v>283</v>
      </c>
      <c r="D81" s="163">
        <v>2395553.34</v>
      </c>
      <c r="E81" s="162">
        <v>90</v>
      </c>
      <c r="F81" s="176">
        <v>42958</v>
      </c>
      <c r="G81" s="176">
        <v>43047</v>
      </c>
      <c r="H81" s="164">
        <v>0.78</v>
      </c>
      <c r="I81" s="164">
        <v>0.92</v>
      </c>
      <c r="J81" s="162" t="s">
        <v>752</v>
      </c>
      <c r="K81" s="162" t="s">
        <v>771</v>
      </c>
      <c r="L81" s="165"/>
    </row>
    <row r="82" spans="1:12" s="157" customFormat="1" ht="45" hidden="1" customHeight="1" x14ac:dyDescent="0.25">
      <c r="A82" s="161" t="s">
        <v>497</v>
      </c>
      <c r="B82" s="173" t="s">
        <v>284</v>
      </c>
      <c r="C82" s="173" t="s">
        <v>285</v>
      </c>
      <c r="D82" s="163">
        <v>2068187.3</v>
      </c>
      <c r="E82" s="162">
        <v>90</v>
      </c>
      <c r="F82" s="176">
        <v>42958</v>
      </c>
      <c r="G82" s="176">
        <v>43047</v>
      </c>
      <c r="H82" s="164">
        <v>0.56000000000000005</v>
      </c>
      <c r="I82" s="164">
        <v>0.73</v>
      </c>
      <c r="J82" s="162" t="s">
        <v>758</v>
      </c>
      <c r="K82" s="162" t="s">
        <v>771</v>
      </c>
      <c r="L82" s="165"/>
    </row>
    <row r="83" spans="1:12" s="157" customFormat="1" ht="45" hidden="1" customHeight="1" x14ac:dyDescent="0.25">
      <c r="A83" s="161" t="s">
        <v>498</v>
      </c>
      <c r="B83" s="173" t="s">
        <v>286</v>
      </c>
      <c r="C83" s="173" t="s">
        <v>439</v>
      </c>
      <c r="D83" s="163">
        <v>1049472.68</v>
      </c>
      <c r="E83" s="162">
        <v>60</v>
      </c>
      <c r="F83" s="176">
        <v>42958</v>
      </c>
      <c r="G83" s="176">
        <v>43017</v>
      </c>
      <c r="H83" s="164">
        <v>1</v>
      </c>
      <c r="I83" s="164">
        <v>0.99</v>
      </c>
      <c r="J83" s="162" t="s">
        <v>755</v>
      </c>
      <c r="K83" s="162" t="s">
        <v>287</v>
      </c>
      <c r="L83" s="165"/>
    </row>
    <row r="84" spans="1:12" s="157" customFormat="1" ht="45" hidden="1" customHeight="1" x14ac:dyDescent="0.25">
      <c r="A84" s="161" t="s">
        <v>499</v>
      </c>
      <c r="B84" s="173" t="s">
        <v>288</v>
      </c>
      <c r="C84" s="173" t="s">
        <v>289</v>
      </c>
      <c r="D84" s="163">
        <v>1188444.28</v>
      </c>
      <c r="E84" s="162">
        <v>60</v>
      </c>
      <c r="F84" s="176">
        <v>42955</v>
      </c>
      <c r="G84" s="176">
        <v>43014</v>
      </c>
      <c r="H84" s="164">
        <v>1</v>
      </c>
      <c r="I84" s="164">
        <v>0.99</v>
      </c>
      <c r="J84" s="162" t="s">
        <v>752</v>
      </c>
      <c r="K84" s="162" t="s">
        <v>287</v>
      </c>
      <c r="L84" s="165"/>
    </row>
    <row r="85" spans="1:12" s="157" customFormat="1" ht="45" hidden="1" customHeight="1" x14ac:dyDescent="0.25">
      <c r="A85" s="161" t="s">
        <v>500</v>
      </c>
      <c r="B85" s="173" t="s">
        <v>290</v>
      </c>
      <c r="C85" s="173" t="s">
        <v>291</v>
      </c>
      <c r="D85" s="163">
        <v>1135705.3400000001</v>
      </c>
      <c r="E85" s="162">
        <v>60</v>
      </c>
      <c r="F85" s="176">
        <v>42955</v>
      </c>
      <c r="G85" s="176">
        <v>43014</v>
      </c>
      <c r="H85" s="164">
        <v>1</v>
      </c>
      <c r="I85" s="164">
        <v>0.98</v>
      </c>
      <c r="J85" s="162" t="s">
        <v>757</v>
      </c>
      <c r="K85" s="162" t="s">
        <v>287</v>
      </c>
      <c r="L85" s="165"/>
    </row>
    <row r="86" spans="1:12" s="157" customFormat="1" ht="45" hidden="1" customHeight="1" x14ac:dyDescent="0.25">
      <c r="A86" s="161" t="s">
        <v>501</v>
      </c>
      <c r="B86" s="173" t="s">
        <v>292</v>
      </c>
      <c r="C86" s="173" t="s">
        <v>442</v>
      </c>
      <c r="D86" s="163">
        <v>1235814.6499999999</v>
      </c>
      <c r="E86" s="162">
        <v>60</v>
      </c>
      <c r="F86" s="176">
        <v>42958</v>
      </c>
      <c r="G86" s="176">
        <v>43017</v>
      </c>
      <c r="H86" s="164">
        <v>1</v>
      </c>
      <c r="I86" s="164">
        <v>0.99</v>
      </c>
      <c r="J86" s="162" t="s">
        <v>755</v>
      </c>
      <c r="K86" s="162" t="s">
        <v>287</v>
      </c>
      <c r="L86" s="165"/>
    </row>
    <row r="87" spans="1:12" s="157" customFormat="1" ht="45" hidden="1" customHeight="1" x14ac:dyDescent="0.25">
      <c r="A87" s="161" t="s">
        <v>502</v>
      </c>
      <c r="B87" s="173" t="s">
        <v>293</v>
      </c>
      <c r="C87" s="173" t="s">
        <v>294</v>
      </c>
      <c r="D87" s="163">
        <v>1499996.09</v>
      </c>
      <c r="E87" s="162">
        <v>90</v>
      </c>
      <c r="F87" s="176">
        <v>42958</v>
      </c>
      <c r="G87" s="176">
        <v>43047</v>
      </c>
      <c r="H87" s="164">
        <v>0.72</v>
      </c>
      <c r="I87" s="164">
        <v>0.95</v>
      </c>
      <c r="J87" s="162" t="s">
        <v>759</v>
      </c>
      <c r="K87" s="162" t="s">
        <v>287</v>
      </c>
      <c r="L87" s="165"/>
    </row>
    <row r="88" spans="1:12" s="157" customFormat="1" ht="45" hidden="1" customHeight="1" x14ac:dyDescent="0.25">
      <c r="A88" s="161" t="s">
        <v>503</v>
      </c>
      <c r="B88" s="173" t="s">
        <v>295</v>
      </c>
      <c r="C88" s="173" t="s">
        <v>439</v>
      </c>
      <c r="D88" s="163">
        <v>2305203.2599999998</v>
      </c>
      <c r="E88" s="162">
        <v>90</v>
      </c>
      <c r="F88" s="176">
        <v>42958</v>
      </c>
      <c r="G88" s="176">
        <v>43047</v>
      </c>
      <c r="H88" s="164">
        <v>0.73</v>
      </c>
      <c r="I88" s="164">
        <v>0.85</v>
      </c>
      <c r="J88" s="162" t="s">
        <v>755</v>
      </c>
      <c r="K88" s="162" t="s">
        <v>771</v>
      </c>
      <c r="L88" s="165"/>
    </row>
    <row r="89" spans="1:12" s="157" customFormat="1" ht="60" hidden="1" customHeight="1" x14ac:dyDescent="0.25">
      <c r="A89" s="161" t="s">
        <v>504</v>
      </c>
      <c r="B89" s="173" t="s">
        <v>296</v>
      </c>
      <c r="C89" s="173" t="s">
        <v>297</v>
      </c>
      <c r="D89" s="163">
        <v>1694550.55</v>
      </c>
      <c r="E89" s="162">
        <v>90</v>
      </c>
      <c r="F89" s="176">
        <v>42964</v>
      </c>
      <c r="G89" s="176">
        <v>43053</v>
      </c>
      <c r="H89" s="164">
        <v>0.42</v>
      </c>
      <c r="I89" s="164">
        <v>0.92</v>
      </c>
      <c r="J89" s="162" t="s">
        <v>757</v>
      </c>
      <c r="K89" s="162" t="s">
        <v>771</v>
      </c>
      <c r="L89" s="165"/>
    </row>
    <row r="90" spans="1:12" s="157" customFormat="1" ht="45" hidden="1" customHeight="1" x14ac:dyDescent="0.25">
      <c r="A90" s="161" t="s">
        <v>505</v>
      </c>
      <c r="B90" s="173" t="s">
        <v>298</v>
      </c>
      <c r="C90" s="173" t="s">
        <v>187</v>
      </c>
      <c r="D90" s="163">
        <v>1564257.51</v>
      </c>
      <c r="E90" s="162">
        <v>75</v>
      </c>
      <c r="F90" s="176">
        <v>42922</v>
      </c>
      <c r="G90" s="176">
        <v>42996</v>
      </c>
      <c r="H90" s="164">
        <v>1</v>
      </c>
      <c r="I90" s="164">
        <v>1</v>
      </c>
      <c r="J90" s="162" t="s">
        <v>758</v>
      </c>
      <c r="K90" s="162" t="s">
        <v>176</v>
      </c>
      <c r="L90" s="116"/>
    </row>
    <row r="91" spans="1:12" s="157" customFormat="1" ht="45" hidden="1" customHeight="1" x14ac:dyDescent="0.25">
      <c r="A91" s="161" t="s">
        <v>506</v>
      </c>
      <c r="B91" s="173" t="s">
        <v>299</v>
      </c>
      <c r="C91" s="173" t="s">
        <v>279</v>
      </c>
      <c r="D91" s="163">
        <v>1811300.4</v>
      </c>
      <c r="E91" s="162">
        <v>75</v>
      </c>
      <c r="F91" s="176">
        <v>42922</v>
      </c>
      <c r="G91" s="176">
        <v>42996</v>
      </c>
      <c r="H91" s="164">
        <v>1</v>
      </c>
      <c r="I91" s="164">
        <v>1</v>
      </c>
      <c r="J91" s="162" t="s">
        <v>758</v>
      </c>
      <c r="K91" s="162" t="s">
        <v>176</v>
      </c>
      <c r="L91" s="116"/>
    </row>
    <row r="92" spans="1:12" s="157" customFormat="1" ht="45" hidden="1" customHeight="1" x14ac:dyDescent="0.25">
      <c r="A92" s="161" t="s">
        <v>507</v>
      </c>
      <c r="B92" s="173" t="s">
        <v>300</v>
      </c>
      <c r="C92" s="173" t="s">
        <v>301</v>
      </c>
      <c r="D92" s="163">
        <v>1700950.02</v>
      </c>
      <c r="E92" s="162">
        <v>75</v>
      </c>
      <c r="F92" s="176">
        <v>42923</v>
      </c>
      <c r="G92" s="176">
        <v>42997</v>
      </c>
      <c r="H92" s="164">
        <v>1</v>
      </c>
      <c r="I92" s="164">
        <v>1</v>
      </c>
      <c r="J92" s="162" t="s">
        <v>370</v>
      </c>
      <c r="K92" s="162" t="s">
        <v>176</v>
      </c>
      <c r="L92" s="116"/>
    </row>
    <row r="93" spans="1:12" s="157" customFormat="1" ht="45" hidden="1" customHeight="1" x14ac:dyDescent="0.25">
      <c r="A93" s="161" t="s">
        <v>508</v>
      </c>
      <c r="B93" s="173" t="s">
        <v>302</v>
      </c>
      <c r="C93" s="173" t="s">
        <v>303</v>
      </c>
      <c r="D93" s="163">
        <v>757775.89</v>
      </c>
      <c r="E93" s="162">
        <v>75</v>
      </c>
      <c r="F93" s="176">
        <v>42922</v>
      </c>
      <c r="G93" s="176">
        <v>42996</v>
      </c>
      <c r="H93" s="164">
        <v>1</v>
      </c>
      <c r="I93" s="164">
        <v>1</v>
      </c>
      <c r="J93" s="162" t="s">
        <v>761</v>
      </c>
      <c r="K93" s="162" t="s">
        <v>176</v>
      </c>
      <c r="L93" s="116"/>
    </row>
    <row r="94" spans="1:12" s="157" customFormat="1" ht="45" hidden="1" customHeight="1" x14ac:dyDescent="0.25">
      <c r="A94" s="161" t="s">
        <v>509</v>
      </c>
      <c r="B94" s="173" t="s">
        <v>304</v>
      </c>
      <c r="C94" s="173" t="s">
        <v>433</v>
      </c>
      <c r="D94" s="163">
        <v>530141.6</v>
      </c>
      <c r="E94" s="162">
        <v>45</v>
      </c>
      <c r="F94" s="176">
        <v>42933</v>
      </c>
      <c r="G94" s="176">
        <v>42974</v>
      </c>
      <c r="H94" s="164">
        <v>1</v>
      </c>
      <c r="I94" s="164">
        <v>1</v>
      </c>
      <c r="J94" s="162" t="s">
        <v>370</v>
      </c>
      <c r="K94" s="162" t="s">
        <v>176</v>
      </c>
      <c r="L94" s="116"/>
    </row>
    <row r="95" spans="1:12" s="157" customFormat="1" ht="45" hidden="1" customHeight="1" x14ac:dyDescent="0.25">
      <c r="A95" s="161" t="s">
        <v>510</v>
      </c>
      <c r="B95" s="173" t="s">
        <v>305</v>
      </c>
      <c r="C95" s="173" t="s">
        <v>306</v>
      </c>
      <c r="D95" s="163">
        <v>697747.4</v>
      </c>
      <c r="E95" s="162">
        <v>60</v>
      </c>
      <c r="F95" s="176">
        <v>42938</v>
      </c>
      <c r="G95" s="176">
        <v>42997</v>
      </c>
      <c r="H95" s="164">
        <v>1</v>
      </c>
      <c r="I95" s="164">
        <v>1</v>
      </c>
      <c r="J95" s="162" t="s">
        <v>756</v>
      </c>
      <c r="K95" s="162" t="s">
        <v>762</v>
      </c>
      <c r="L95" s="116"/>
    </row>
    <row r="96" spans="1:12" s="157" customFormat="1" ht="45" hidden="1" customHeight="1" x14ac:dyDescent="0.25">
      <c r="A96" s="161" t="s">
        <v>511</v>
      </c>
      <c r="B96" s="173" t="s">
        <v>307</v>
      </c>
      <c r="C96" s="173" t="s">
        <v>433</v>
      </c>
      <c r="D96" s="163">
        <v>385964.05</v>
      </c>
      <c r="E96" s="162">
        <v>60</v>
      </c>
      <c r="F96" s="176">
        <v>42938</v>
      </c>
      <c r="G96" s="176">
        <v>42997</v>
      </c>
      <c r="H96" s="164">
        <v>1</v>
      </c>
      <c r="I96" s="164">
        <v>1</v>
      </c>
      <c r="J96" s="162" t="s">
        <v>370</v>
      </c>
      <c r="K96" s="162" t="s">
        <v>772</v>
      </c>
      <c r="L96" s="116"/>
    </row>
    <row r="97" spans="1:12" s="157" customFormat="1" ht="45" hidden="1" customHeight="1" x14ac:dyDescent="0.25">
      <c r="A97" s="161" t="s">
        <v>512</v>
      </c>
      <c r="B97" s="173" t="s">
        <v>308</v>
      </c>
      <c r="C97" s="173" t="s">
        <v>820</v>
      </c>
      <c r="D97" s="163">
        <v>384827.02</v>
      </c>
      <c r="E97" s="162">
        <v>60</v>
      </c>
      <c r="F97" s="176">
        <v>42938</v>
      </c>
      <c r="G97" s="176">
        <v>42997</v>
      </c>
      <c r="H97" s="164">
        <v>1</v>
      </c>
      <c r="I97" s="164">
        <v>1</v>
      </c>
      <c r="J97" s="162" t="s">
        <v>309</v>
      </c>
      <c r="K97" s="162" t="s">
        <v>762</v>
      </c>
      <c r="L97" s="116"/>
    </row>
    <row r="98" spans="1:12" s="157" customFormat="1" ht="45" hidden="1" customHeight="1" x14ac:dyDescent="0.25">
      <c r="A98" s="161" t="s">
        <v>513</v>
      </c>
      <c r="B98" s="173" t="s">
        <v>310</v>
      </c>
      <c r="C98" s="173" t="s">
        <v>83</v>
      </c>
      <c r="D98" s="163">
        <v>554653.57999999996</v>
      </c>
      <c r="E98" s="162">
        <v>60</v>
      </c>
      <c r="F98" s="176">
        <v>42938</v>
      </c>
      <c r="G98" s="176">
        <v>42997</v>
      </c>
      <c r="H98" s="164">
        <v>1</v>
      </c>
      <c r="I98" s="164">
        <v>1</v>
      </c>
      <c r="J98" s="162" t="s">
        <v>753</v>
      </c>
      <c r="K98" s="162" t="s">
        <v>762</v>
      </c>
      <c r="L98" s="116"/>
    </row>
    <row r="99" spans="1:12" s="157" customFormat="1" ht="45" hidden="1" customHeight="1" x14ac:dyDescent="0.25">
      <c r="A99" s="161" t="s">
        <v>514</v>
      </c>
      <c r="B99" s="173" t="s">
        <v>311</v>
      </c>
      <c r="C99" s="173" t="s">
        <v>433</v>
      </c>
      <c r="D99" s="163">
        <v>580054.56999999995</v>
      </c>
      <c r="E99" s="162">
        <v>60</v>
      </c>
      <c r="F99" s="176">
        <v>42938</v>
      </c>
      <c r="G99" s="176">
        <v>42997</v>
      </c>
      <c r="H99" s="164">
        <v>1</v>
      </c>
      <c r="I99" s="164">
        <v>1</v>
      </c>
      <c r="J99" s="162" t="s">
        <v>370</v>
      </c>
      <c r="K99" s="162" t="s">
        <v>772</v>
      </c>
      <c r="L99" s="116"/>
    </row>
    <row r="100" spans="1:12" s="157" customFormat="1" ht="45" hidden="1" customHeight="1" x14ac:dyDescent="0.25">
      <c r="A100" s="161" t="s">
        <v>515</v>
      </c>
      <c r="B100" s="173" t="s">
        <v>312</v>
      </c>
      <c r="C100" s="173" t="s">
        <v>313</v>
      </c>
      <c r="D100" s="163">
        <v>509538.78</v>
      </c>
      <c r="E100" s="162">
        <v>60</v>
      </c>
      <c r="F100" s="176">
        <v>42938</v>
      </c>
      <c r="G100" s="176">
        <v>42997</v>
      </c>
      <c r="H100" s="164">
        <v>1</v>
      </c>
      <c r="I100" s="164">
        <v>1</v>
      </c>
      <c r="J100" s="162" t="s">
        <v>755</v>
      </c>
      <c r="K100" s="162" t="s">
        <v>772</v>
      </c>
      <c r="L100" s="116"/>
    </row>
    <row r="101" spans="1:12" s="157" customFormat="1" ht="45" hidden="1" customHeight="1" x14ac:dyDescent="0.25">
      <c r="A101" s="161" t="s">
        <v>516</v>
      </c>
      <c r="B101" s="173" t="s">
        <v>314</v>
      </c>
      <c r="C101" s="173" t="s">
        <v>194</v>
      </c>
      <c r="D101" s="163">
        <v>164405.62</v>
      </c>
      <c r="E101" s="162">
        <v>60</v>
      </c>
      <c r="F101" s="176">
        <v>42938</v>
      </c>
      <c r="G101" s="176">
        <v>42997</v>
      </c>
      <c r="H101" s="164">
        <v>1</v>
      </c>
      <c r="I101" s="164">
        <v>1</v>
      </c>
      <c r="J101" s="162" t="s">
        <v>176</v>
      </c>
      <c r="K101" s="162" t="s">
        <v>762</v>
      </c>
      <c r="L101" s="116"/>
    </row>
    <row r="102" spans="1:12" s="157" customFormat="1" ht="45" hidden="1" customHeight="1" x14ac:dyDescent="0.25">
      <c r="A102" s="161" t="s">
        <v>517</v>
      </c>
      <c r="B102" s="173" t="s">
        <v>315</v>
      </c>
      <c r="C102" s="173" t="s">
        <v>316</v>
      </c>
      <c r="D102" s="163">
        <v>451063.78</v>
      </c>
      <c r="E102" s="162">
        <v>60</v>
      </c>
      <c r="F102" s="176">
        <v>42938</v>
      </c>
      <c r="G102" s="176">
        <v>42997</v>
      </c>
      <c r="H102" s="164">
        <v>1</v>
      </c>
      <c r="I102" s="164">
        <v>1</v>
      </c>
      <c r="J102" s="162" t="s">
        <v>752</v>
      </c>
      <c r="K102" s="162" t="s">
        <v>769</v>
      </c>
      <c r="L102" s="116"/>
    </row>
    <row r="103" spans="1:12" s="157" customFormat="1" ht="45" hidden="1" customHeight="1" x14ac:dyDescent="0.25">
      <c r="A103" s="161" t="s">
        <v>518</v>
      </c>
      <c r="B103" s="173" t="s">
        <v>317</v>
      </c>
      <c r="C103" s="173" t="s">
        <v>318</v>
      </c>
      <c r="D103" s="163">
        <v>417857.52</v>
      </c>
      <c r="E103" s="162">
        <v>60</v>
      </c>
      <c r="F103" s="176">
        <v>42938</v>
      </c>
      <c r="G103" s="176">
        <v>42997</v>
      </c>
      <c r="H103" s="164">
        <v>1</v>
      </c>
      <c r="I103" s="164">
        <v>1</v>
      </c>
      <c r="J103" s="162" t="s">
        <v>370</v>
      </c>
      <c r="K103" s="162" t="s">
        <v>772</v>
      </c>
      <c r="L103" s="116"/>
    </row>
    <row r="104" spans="1:12" s="157" customFormat="1" ht="45" hidden="1" customHeight="1" x14ac:dyDescent="0.25">
      <c r="A104" s="161" t="s">
        <v>519</v>
      </c>
      <c r="B104" s="173" t="s">
        <v>319</v>
      </c>
      <c r="C104" s="173" t="s">
        <v>392</v>
      </c>
      <c r="D104" s="163">
        <v>649271.43000000005</v>
      </c>
      <c r="E104" s="162">
        <v>60</v>
      </c>
      <c r="F104" s="176">
        <v>42938</v>
      </c>
      <c r="G104" s="176">
        <v>42997</v>
      </c>
      <c r="H104" s="164">
        <v>1</v>
      </c>
      <c r="I104" s="164">
        <v>1</v>
      </c>
      <c r="J104" s="162" t="s">
        <v>758</v>
      </c>
      <c r="K104" s="162" t="s">
        <v>769</v>
      </c>
      <c r="L104" s="116"/>
    </row>
    <row r="105" spans="1:12" s="157" customFormat="1" ht="45" hidden="1" customHeight="1" x14ac:dyDescent="0.25">
      <c r="A105" s="161" t="s">
        <v>520</v>
      </c>
      <c r="B105" s="173" t="s">
        <v>320</v>
      </c>
      <c r="C105" s="173" t="s">
        <v>321</v>
      </c>
      <c r="D105" s="163">
        <v>311857.57</v>
      </c>
      <c r="E105" s="162">
        <v>60</v>
      </c>
      <c r="F105" s="176">
        <v>42938</v>
      </c>
      <c r="G105" s="176">
        <v>42997</v>
      </c>
      <c r="H105" s="164">
        <v>1</v>
      </c>
      <c r="I105" s="164">
        <v>1</v>
      </c>
      <c r="J105" s="162" t="s">
        <v>370</v>
      </c>
      <c r="K105" s="162" t="s">
        <v>769</v>
      </c>
      <c r="L105" s="116"/>
    </row>
    <row r="106" spans="1:12" s="157" customFormat="1" ht="45" hidden="1" customHeight="1" x14ac:dyDescent="0.25">
      <c r="A106" s="161" t="s">
        <v>521</v>
      </c>
      <c r="B106" s="173" t="s">
        <v>322</v>
      </c>
      <c r="C106" s="173" t="s">
        <v>194</v>
      </c>
      <c r="D106" s="163">
        <v>111887.57</v>
      </c>
      <c r="E106" s="162">
        <v>60</v>
      </c>
      <c r="F106" s="176">
        <v>42938</v>
      </c>
      <c r="G106" s="176">
        <v>42997</v>
      </c>
      <c r="H106" s="164">
        <v>1</v>
      </c>
      <c r="I106" s="164">
        <v>1</v>
      </c>
      <c r="J106" s="162" t="s">
        <v>176</v>
      </c>
      <c r="K106" s="162" t="s">
        <v>769</v>
      </c>
      <c r="L106" s="116"/>
    </row>
    <row r="107" spans="1:12" s="157" customFormat="1" ht="45" hidden="1" customHeight="1" x14ac:dyDescent="0.25">
      <c r="A107" s="161" t="s">
        <v>522</v>
      </c>
      <c r="B107" s="173" t="s">
        <v>323</v>
      </c>
      <c r="C107" s="173" t="s">
        <v>324</v>
      </c>
      <c r="D107" s="163">
        <v>599823.46</v>
      </c>
      <c r="E107" s="162">
        <v>60</v>
      </c>
      <c r="F107" s="176">
        <v>42938</v>
      </c>
      <c r="G107" s="176">
        <v>42997</v>
      </c>
      <c r="H107" s="164">
        <v>1</v>
      </c>
      <c r="I107" s="164">
        <v>1</v>
      </c>
      <c r="J107" s="162" t="s">
        <v>756</v>
      </c>
      <c r="K107" s="162" t="s">
        <v>762</v>
      </c>
      <c r="L107" s="116"/>
    </row>
    <row r="108" spans="1:12" s="157" customFormat="1" ht="45" hidden="1" customHeight="1" x14ac:dyDescent="0.25">
      <c r="A108" s="161" t="s">
        <v>523</v>
      </c>
      <c r="B108" s="173" t="s">
        <v>325</v>
      </c>
      <c r="C108" s="173" t="s">
        <v>326</v>
      </c>
      <c r="D108" s="163">
        <v>641612.43000000005</v>
      </c>
      <c r="E108" s="162">
        <v>60</v>
      </c>
      <c r="F108" s="176">
        <v>42938</v>
      </c>
      <c r="G108" s="176">
        <v>42997</v>
      </c>
      <c r="H108" s="164">
        <v>1</v>
      </c>
      <c r="I108" s="164">
        <v>1</v>
      </c>
      <c r="J108" s="162" t="s">
        <v>751</v>
      </c>
      <c r="K108" s="162" t="s">
        <v>762</v>
      </c>
      <c r="L108" s="116"/>
    </row>
    <row r="109" spans="1:12" s="157" customFormat="1" ht="45" hidden="1" customHeight="1" x14ac:dyDescent="0.25">
      <c r="A109" s="161" t="s">
        <v>524</v>
      </c>
      <c r="B109" s="173" t="s">
        <v>327</v>
      </c>
      <c r="C109" s="173" t="s">
        <v>392</v>
      </c>
      <c r="D109" s="163">
        <v>373117.41</v>
      </c>
      <c r="E109" s="162">
        <v>60</v>
      </c>
      <c r="F109" s="176">
        <v>42938</v>
      </c>
      <c r="G109" s="176">
        <v>42997</v>
      </c>
      <c r="H109" s="164">
        <v>1</v>
      </c>
      <c r="I109" s="164">
        <v>1</v>
      </c>
      <c r="J109" s="162" t="s">
        <v>758</v>
      </c>
      <c r="K109" s="162" t="s">
        <v>769</v>
      </c>
      <c r="L109" s="116"/>
    </row>
    <row r="110" spans="1:12" s="157" customFormat="1" ht="45" hidden="1" customHeight="1" x14ac:dyDescent="0.25">
      <c r="A110" s="161" t="s">
        <v>525</v>
      </c>
      <c r="B110" s="173" t="s">
        <v>328</v>
      </c>
      <c r="C110" s="173" t="s">
        <v>321</v>
      </c>
      <c r="D110" s="163">
        <v>594180.77</v>
      </c>
      <c r="E110" s="162">
        <v>60</v>
      </c>
      <c r="F110" s="176">
        <v>42938</v>
      </c>
      <c r="G110" s="176">
        <v>42997</v>
      </c>
      <c r="H110" s="164">
        <v>1</v>
      </c>
      <c r="I110" s="164">
        <v>1</v>
      </c>
      <c r="J110" s="162" t="s">
        <v>758</v>
      </c>
      <c r="K110" s="162" t="s">
        <v>772</v>
      </c>
      <c r="L110" s="116"/>
    </row>
    <row r="111" spans="1:12" s="157" customFormat="1" ht="45" hidden="1" customHeight="1" x14ac:dyDescent="0.25">
      <c r="A111" s="161" t="s">
        <v>526</v>
      </c>
      <c r="B111" s="173" t="s">
        <v>329</v>
      </c>
      <c r="C111" s="173" t="s">
        <v>330</v>
      </c>
      <c r="D111" s="163">
        <v>330575.51</v>
      </c>
      <c r="E111" s="162">
        <v>60</v>
      </c>
      <c r="F111" s="176">
        <v>42938</v>
      </c>
      <c r="G111" s="176">
        <v>42997</v>
      </c>
      <c r="H111" s="164">
        <v>1</v>
      </c>
      <c r="I111" s="164">
        <v>1</v>
      </c>
      <c r="J111" s="162" t="s">
        <v>760</v>
      </c>
      <c r="K111" s="162" t="s">
        <v>769</v>
      </c>
      <c r="L111" s="116"/>
    </row>
    <row r="112" spans="1:12" s="157" customFormat="1" ht="45" hidden="1" customHeight="1" x14ac:dyDescent="0.25">
      <c r="A112" s="161" t="s">
        <v>527</v>
      </c>
      <c r="B112" s="173" t="s">
        <v>812</v>
      </c>
      <c r="C112" s="173" t="s">
        <v>813</v>
      </c>
      <c r="D112" s="163">
        <v>1912807.12</v>
      </c>
      <c r="E112" s="162">
        <v>75</v>
      </c>
      <c r="F112" s="176">
        <v>43001</v>
      </c>
      <c r="G112" s="176">
        <v>43075</v>
      </c>
      <c r="H112" s="164">
        <v>0.3</v>
      </c>
      <c r="I112" s="164">
        <v>0.45</v>
      </c>
      <c r="J112" s="162"/>
      <c r="K112" s="162"/>
      <c r="L112" s="116"/>
    </row>
    <row r="113" spans="1:12" s="157" customFormat="1" ht="45" hidden="1" customHeight="1" x14ac:dyDescent="0.25">
      <c r="A113" s="161" t="s">
        <v>528</v>
      </c>
      <c r="B113" s="173" t="s">
        <v>814</v>
      </c>
      <c r="C113" s="173" t="s">
        <v>815</v>
      </c>
      <c r="D113" s="163">
        <v>1606191.32</v>
      </c>
      <c r="E113" s="162">
        <v>75</v>
      </c>
      <c r="F113" s="176">
        <v>43001</v>
      </c>
      <c r="G113" s="176">
        <v>43075</v>
      </c>
      <c r="H113" s="164">
        <v>0.13</v>
      </c>
      <c r="I113" s="164">
        <v>0.13</v>
      </c>
      <c r="J113" s="162"/>
      <c r="K113" s="162"/>
      <c r="L113" s="116"/>
    </row>
    <row r="114" spans="1:12" s="157" customFormat="1" ht="45" hidden="1" customHeight="1" x14ac:dyDescent="0.25">
      <c r="A114" s="161" t="s">
        <v>529</v>
      </c>
      <c r="B114" s="173" t="s">
        <v>816</v>
      </c>
      <c r="C114" s="173" t="s">
        <v>854</v>
      </c>
      <c r="D114" s="163">
        <v>1603049.96</v>
      </c>
      <c r="E114" s="162">
        <v>75</v>
      </c>
      <c r="F114" s="176" t="s">
        <v>817</v>
      </c>
      <c r="G114" s="176" t="s">
        <v>818</v>
      </c>
      <c r="H114" s="164">
        <v>0.3</v>
      </c>
      <c r="I114" s="164">
        <v>0.3</v>
      </c>
      <c r="J114" s="162"/>
      <c r="K114" s="162"/>
      <c r="L114" s="116"/>
    </row>
    <row r="115" spans="1:12" s="157" customFormat="1" ht="45" hidden="1" customHeight="1" x14ac:dyDescent="0.25">
      <c r="A115" s="161" t="s">
        <v>530</v>
      </c>
      <c r="B115" s="173" t="s">
        <v>819</v>
      </c>
      <c r="C115" s="173" t="s">
        <v>820</v>
      </c>
      <c r="D115" s="163">
        <v>1608481.91</v>
      </c>
      <c r="E115" s="162">
        <v>75</v>
      </c>
      <c r="F115" s="176" t="s">
        <v>817</v>
      </c>
      <c r="G115" s="176" t="s">
        <v>818</v>
      </c>
      <c r="H115" s="164">
        <v>0.1</v>
      </c>
      <c r="I115" s="164">
        <v>0.1</v>
      </c>
      <c r="J115" s="162"/>
      <c r="K115" s="162"/>
      <c r="L115" s="116"/>
    </row>
    <row r="116" spans="1:12" s="157" customFormat="1" ht="45" hidden="1" customHeight="1" x14ac:dyDescent="0.25">
      <c r="A116" s="161" t="s">
        <v>531</v>
      </c>
      <c r="B116" s="173" t="s">
        <v>821</v>
      </c>
      <c r="C116" s="173" t="s">
        <v>822</v>
      </c>
      <c r="D116" s="163">
        <v>677606.44</v>
      </c>
      <c r="E116" s="162">
        <v>60</v>
      </c>
      <c r="F116" s="176">
        <v>42991</v>
      </c>
      <c r="G116" s="176">
        <v>43050</v>
      </c>
      <c r="H116" s="164">
        <v>0.37859999999999999</v>
      </c>
      <c r="I116" s="164">
        <v>0.6</v>
      </c>
      <c r="J116" s="162"/>
      <c r="K116" s="162"/>
      <c r="L116" s="116"/>
    </row>
    <row r="117" spans="1:12" s="157" customFormat="1" ht="45" hidden="1" customHeight="1" x14ac:dyDescent="0.25">
      <c r="A117" s="161" t="s">
        <v>532</v>
      </c>
      <c r="B117" s="173" t="s">
        <v>823</v>
      </c>
      <c r="C117" s="173" t="s">
        <v>285</v>
      </c>
      <c r="D117" s="163">
        <v>1983394.48</v>
      </c>
      <c r="E117" s="162">
        <v>75</v>
      </c>
      <c r="F117" s="176">
        <v>43014</v>
      </c>
      <c r="G117" s="176">
        <v>43088</v>
      </c>
      <c r="H117" s="164">
        <v>1.44E-2</v>
      </c>
      <c r="I117" s="164">
        <v>0.1</v>
      </c>
      <c r="J117" s="162"/>
      <c r="K117" s="162"/>
      <c r="L117" s="116"/>
    </row>
    <row r="118" spans="1:12" s="157" customFormat="1" ht="45" hidden="1" customHeight="1" x14ac:dyDescent="0.25">
      <c r="A118" s="161" t="s">
        <v>533</v>
      </c>
      <c r="B118" s="173" t="s">
        <v>824</v>
      </c>
      <c r="C118" s="173" t="s">
        <v>825</v>
      </c>
      <c r="D118" s="163">
        <v>1559610.74</v>
      </c>
      <c r="E118" s="162">
        <v>75</v>
      </c>
      <c r="F118" s="176">
        <v>43014</v>
      </c>
      <c r="G118" s="176">
        <v>43088</v>
      </c>
      <c r="H118" s="164">
        <v>0.05</v>
      </c>
      <c r="I118" s="164">
        <v>0.01</v>
      </c>
      <c r="J118" s="162"/>
      <c r="K118" s="162"/>
      <c r="L118" s="116"/>
    </row>
    <row r="119" spans="1:12" s="157" customFormat="1" ht="45" hidden="1" customHeight="1" x14ac:dyDescent="0.25">
      <c r="A119" s="161" t="s">
        <v>534</v>
      </c>
      <c r="B119" s="173" t="s">
        <v>826</v>
      </c>
      <c r="C119" s="173" t="s">
        <v>827</v>
      </c>
      <c r="D119" s="163">
        <v>2256762.54</v>
      </c>
      <c r="E119" s="162">
        <v>75</v>
      </c>
      <c r="F119" s="176">
        <v>43014</v>
      </c>
      <c r="G119" s="176">
        <v>43088</v>
      </c>
      <c r="H119" s="164">
        <v>1.66E-2</v>
      </c>
      <c r="I119" s="164">
        <v>0.02</v>
      </c>
      <c r="J119" s="162"/>
      <c r="K119" s="162"/>
      <c r="L119" s="116"/>
    </row>
    <row r="120" spans="1:12" s="157" customFormat="1" ht="45" hidden="1" customHeight="1" x14ac:dyDescent="0.25">
      <c r="A120" s="161" t="s">
        <v>535</v>
      </c>
      <c r="B120" s="173" t="s">
        <v>828</v>
      </c>
      <c r="C120" s="173" t="s">
        <v>83</v>
      </c>
      <c r="D120" s="163">
        <v>2258472.46</v>
      </c>
      <c r="E120" s="162">
        <v>60</v>
      </c>
      <c r="F120" s="176"/>
      <c r="G120" s="176"/>
      <c r="H120" s="164"/>
      <c r="I120" s="164"/>
      <c r="J120" s="162"/>
      <c r="K120" s="162"/>
      <c r="L120" s="282" t="s">
        <v>829</v>
      </c>
    </row>
    <row r="121" spans="1:12" s="157" customFormat="1" ht="45" hidden="1" customHeight="1" x14ac:dyDescent="0.25">
      <c r="A121" s="161" t="s">
        <v>536</v>
      </c>
      <c r="B121" s="173" t="s">
        <v>830</v>
      </c>
      <c r="C121" s="173" t="s">
        <v>831</v>
      </c>
      <c r="D121" s="163">
        <v>1503110.91</v>
      </c>
      <c r="E121" s="162">
        <v>75</v>
      </c>
      <c r="F121" s="176">
        <v>43014</v>
      </c>
      <c r="G121" s="176">
        <v>43088</v>
      </c>
      <c r="H121" s="164">
        <v>7.0000000000000007E-2</v>
      </c>
      <c r="I121" s="164">
        <v>7.0000000000000007E-2</v>
      </c>
      <c r="J121" s="162"/>
      <c r="K121" s="162"/>
      <c r="L121" s="116"/>
    </row>
    <row r="122" spans="1:12" s="157" customFormat="1" ht="45" hidden="1" customHeight="1" x14ac:dyDescent="0.25">
      <c r="A122" s="161" t="s">
        <v>537</v>
      </c>
      <c r="B122" s="173" t="s">
        <v>832</v>
      </c>
      <c r="C122" s="173" t="s">
        <v>303</v>
      </c>
      <c r="D122" s="163">
        <v>2217131.35</v>
      </c>
      <c r="E122" s="162">
        <v>75</v>
      </c>
      <c r="F122" s="176">
        <v>43014</v>
      </c>
      <c r="G122" s="176">
        <v>43088</v>
      </c>
      <c r="H122" s="164">
        <v>0.01</v>
      </c>
      <c r="I122" s="164">
        <v>0.01</v>
      </c>
      <c r="J122" s="162"/>
      <c r="K122" s="162"/>
      <c r="L122" s="116"/>
    </row>
    <row r="123" spans="1:12" s="157" customFormat="1" ht="45" hidden="1" customHeight="1" x14ac:dyDescent="0.25">
      <c r="A123" s="161" t="s">
        <v>538</v>
      </c>
      <c r="B123" s="173" t="s">
        <v>833</v>
      </c>
      <c r="C123" s="173" t="s">
        <v>834</v>
      </c>
      <c r="D123" s="163">
        <v>2278900.89</v>
      </c>
      <c r="E123" s="162">
        <v>75</v>
      </c>
      <c r="F123" s="176">
        <v>43014</v>
      </c>
      <c r="G123" s="176">
        <v>43088</v>
      </c>
      <c r="H123" s="164">
        <v>0.35</v>
      </c>
      <c r="I123" s="164">
        <v>0.35</v>
      </c>
      <c r="J123" s="162"/>
      <c r="K123" s="162"/>
      <c r="L123" s="116"/>
    </row>
    <row r="124" spans="1:12" s="157" customFormat="1" ht="45" hidden="1" customHeight="1" x14ac:dyDescent="0.25">
      <c r="A124" s="161" t="s">
        <v>539</v>
      </c>
      <c r="B124" s="173" t="s">
        <v>835</v>
      </c>
      <c r="C124" s="173" t="s">
        <v>836</v>
      </c>
      <c r="D124" s="163">
        <v>2274984.66</v>
      </c>
      <c r="E124" s="162">
        <v>60</v>
      </c>
      <c r="F124" s="176"/>
      <c r="G124" s="176"/>
      <c r="H124" s="164"/>
      <c r="I124" s="164"/>
      <c r="J124" s="162"/>
      <c r="K124" s="162"/>
      <c r="L124" s="282" t="s">
        <v>829</v>
      </c>
    </row>
    <row r="125" spans="1:12" s="157" customFormat="1" ht="45" hidden="1" customHeight="1" x14ac:dyDescent="0.25">
      <c r="A125" s="161" t="s">
        <v>855</v>
      </c>
      <c r="B125" s="173" t="s">
        <v>837</v>
      </c>
      <c r="C125" s="173" t="s">
        <v>838</v>
      </c>
      <c r="D125" s="163">
        <v>2219785.9500000002</v>
      </c>
      <c r="E125" s="162">
        <v>60</v>
      </c>
      <c r="F125" s="176"/>
      <c r="G125" s="176"/>
      <c r="H125" s="164"/>
      <c r="I125" s="164"/>
      <c r="J125" s="162"/>
      <c r="K125" s="162"/>
      <c r="L125" s="282" t="s">
        <v>829</v>
      </c>
    </row>
    <row r="126" spans="1:12" s="157" customFormat="1" ht="45" hidden="1" customHeight="1" x14ac:dyDescent="0.25">
      <c r="A126" s="161" t="s">
        <v>856</v>
      </c>
      <c r="B126" s="173" t="s">
        <v>839</v>
      </c>
      <c r="C126" s="173" t="s">
        <v>321</v>
      </c>
      <c r="D126" s="163">
        <v>2239925.92</v>
      </c>
      <c r="E126" s="162">
        <v>60</v>
      </c>
      <c r="F126" s="176"/>
      <c r="G126" s="176"/>
      <c r="H126" s="164"/>
      <c r="I126" s="164"/>
      <c r="J126" s="162"/>
      <c r="K126" s="162"/>
      <c r="L126" s="282" t="s">
        <v>829</v>
      </c>
    </row>
    <row r="127" spans="1:12" s="157" customFormat="1" ht="45" hidden="1" customHeight="1" x14ac:dyDescent="0.25">
      <c r="A127" s="161" t="s">
        <v>857</v>
      </c>
      <c r="B127" s="173" t="s">
        <v>840</v>
      </c>
      <c r="C127" s="173" t="s">
        <v>841</v>
      </c>
      <c r="D127" s="163">
        <v>1730731.7</v>
      </c>
      <c r="E127" s="162">
        <v>60</v>
      </c>
      <c r="F127" s="176"/>
      <c r="G127" s="176"/>
      <c r="H127" s="164"/>
      <c r="I127" s="164"/>
      <c r="J127" s="162"/>
      <c r="K127" s="162"/>
      <c r="L127" s="282" t="s">
        <v>829</v>
      </c>
    </row>
    <row r="128" spans="1:12" s="157" customFormat="1" ht="45" hidden="1" customHeight="1" x14ac:dyDescent="0.25">
      <c r="A128" s="161" t="s">
        <v>858</v>
      </c>
      <c r="B128" s="173" t="s">
        <v>842</v>
      </c>
      <c r="C128" s="173" t="s">
        <v>843</v>
      </c>
      <c r="D128" s="163">
        <v>2262952.27</v>
      </c>
      <c r="E128" s="162">
        <v>60</v>
      </c>
      <c r="F128" s="176"/>
      <c r="G128" s="176"/>
      <c r="H128" s="164"/>
      <c r="I128" s="164"/>
      <c r="J128" s="162"/>
      <c r="K128" s="162"/>
      <c r="L128" s="282" t="s">
        <v>829</v>
      </c>
    </row>
    <row r="129" spans="1:12" s="157" customFormat="1" ht="45" hidden="1" customHeight="1" x14ac:dyDescent="0.25">
      <c r="A129" s="161" t="s">
        <v>859</v>
      </c>
      <c r="B129" s="173" t="s">
        <v>844</v>
      </c>
      <c r="C129" s="173" t="s">
        <v>845</v>
      </c>
      <c r="D129" s="163">
        <v>2160049.94</v>
      </c>
      <c r="E129" s="162">
        <v>60</v>
      </c>
      <c r="F129" s="176"/>
      <c r="G129" s="176"/>
      <c r="H129" s="164"/>
      <c r="I129" s="164"/>
      <c r="J129" s="162"/>
      <c r="K129" s="162"/>
      <c r="L129" s="282" t="s">
        <v>829</v>
      </c>
    </row>
    <row r="130" spans="1:12" s="157" customFormat="1" ht="45" hidden="1" customHeight="1" x14ac:dyDescent="0.25">
      <c r="A130" s="161" t="s">
        <v>860</v>
      </c>
      <c r="B130" s="173" t="s">
        <v>846</v>
      </c>
      <c r="C130" s="173" t="s">
        <v>822</v>
      </c>
      <c r="D130" s="163">
        <v>2049820.12</v>
      </c>
      <c r="E130" s="162">
        <v>60</v>
      </c>
      <c r="F130" s="176"/>
      <c r="G130" s="176"/>
      <c r="H130" s="164"/>
      <c r="I130" s="164">
        <v>0.1</v>
      </c>
      <c r="J130" s="162"/>
      <c r="K130" s="162"/>
      <c r="L130" s="282" t="s">
        <v>829</v>
      </c>
    </row>
    <row r="131" spans="1:12" s="157" customFormat="1" ht="45" hidden="1" customHeight="1" x14ac:dyDescent="0.25">
      <c r="A131" s="161" t="s">
        <v>861</v>
      </c>
      <c r="B131" s="173" t="s">
        <v>847</v>
      </c>
      <c r="C131" s="173" t="s">
        <v>848</v>
      </c>
      <c r="D131" s="163">
        <v>1359135.1</v>
      </c>
      <c r="E131" s="162">
        <v>60</v>
      </c>
      <c r="F131" s="176"/>
      <c r="G131" s="176"/>
      <c r="H131" s="164"/>
      <c r="I131" s="164"/>
      <c r="J131" s="162"/>
      <c r="K131" s="162"/>
      <c r="L131" s="282" t="s">
        <v>829</v>
      </c>
    </row>
    <row r="132" spans="1:12" s="157" customFormat="1" ht="45" hidden="1" customHeight="1" x14ac:dyDescent="0.25">
      <c r="A132" s="161" t="s">
        <v>862</v>
      </c>
      <c r="B132" s="173" t="s">
        <v>849</v>
      </c>
      <c r="C132" s="173" t="s">
        <v>170</v>
      </c>
      <c r="D132" s="163">
        <v>1480158.36</v>
      </c>
      <c r="E132" s="162">
        <v>60</v>
      </c>
      <c r="F132" s="176"/>
      <c r="G132" s="176"/>
      <c r="H132" s="164"/>
      <c r="I132" s="164"/>
      <c r="J132" s="162"/>
      <c r="K132" s="162"/>
      <c r="L132" s="282" t="s">
        <v>829</v>
      </c>
    </row>
    <row r="133" spans="1:12" s="157" customFormat="1" ht="45" hidden="1" customHeight="1" x14ac:dyDescent="0.25">
      <c r="A133" s="161" t="s">
        <v>863</v>
      </c>
      <c r="B133" s="173" t="s">
        <v>850</v>
      </c>
      <c r="C133" s="173" t="s">
        <v>851</v>
      </c>
      <c r="D133" s="163">
        <v>1561826.98</v>
      </c>
      <c r="E133" s="162">
        <v>60</v>
      </c>
      <c r="F133" s="176"/>
      <c r="G133" s="176"/>
      <c r="H133" s="164"/>
      <c r="I133" s="164"/>
      <c r="J133" s="162"/>
      <c r="K133" s="162"/>
      <c r="L133" s="282" t="s">
        <v>829</v>
      </c>
    </row>
    <row r="134" spans="1:12" s="157" customFormat="1" ht="45" hidden="1" customHeight="1" x14ac:dyDescent="0.25">
      <c r="A134" s="161" t="s">
        <v>864</v>
      </c>
      <c r="B134" s="173" t="s">
        <v>852</v>
      </c>
      <c r="C134" s="173" t="s">
        <v>853</v>
      </c>
      <c r="D134" s="163">
        <v>2260000.9</v>
      </c>
      <c r="E134" s="162">
        <v>60</v>
      </c>
      <c r="F134" s="176"/>
      <c r="G134" s="176"/>
      <c r="H134" s="164"/>
      <c r="I134" s="164"/>
      <c r="J134" s="162"/>
      <c r="K134" s="162"/>
      <c r="L134" s="282" t="s">
        <v>829</v>
      </c>
    </row>
    <row r="135" spans="1:12" s="157" customFormat="1" ht="60" hidden="1" customHeight="1" x14ac:dyDescent="0.25">
      <c r="A135" s="161" t="s">
        <v>872</v>
      </c>
      <c r="B135" s="173" t="s">
        <v>331</v>
      </c>
      <c r="C135" s="173" t="s">
        <v>332</v>
      </c>
      <c r="D135" s="163">
        <v>7941448.2300000004</v>
      </c>
      <c r="E135" s="162">
        <v>90</v>
      </c>
      <c r="F135" s="176">
        <v>42971</v>
      </c>
      <c r="G135" s="176">
        <v>43065</v>
      </c>
      <c r="H135" s="164">
        <v>0.43</v>
      </c>
      <c r="I135" s="164">
        <v>0.36</v>
      </c>
      <c r="J135" s="162" t="s">
        <v>756</v>
      </c>
      <c r="K135" s="162" t="s">
        <v>333</v>
      </c>
      <c r="L135" s="165"/>
    </row>
    <row r="136" spans="1:12" s="157" customFormat="1" ht="45" hidden="1" customHeight="1" x14ac:dyDescent="0.25">
      <c r="A136" s="161" t="s">
        <v>873</v>
      </c>
      <c r="B136" s="173" t="s">
        <v>334</v>
      </c>
      <c r="C136" s="173" t="s">
        <v>905</v>
      </c>
      <c r="D136" s="163">
        <v>7573341.8300000001</v>
      </c>
      <c r="E136" s="162">
        <v>90</v>
      </c>
      <c r="F136" s="176">
        <v>42964</v>
      </c>
      <c r="G136" s="176">
        <v>43053</v>
      </c>
      <c r="H136" s="164">
        <v>0.28000000000000003</v>
      </c>
      <c r="I136" s="164">
        <v>0.37</v>
      </c>
      <c r="J136" s="162" t="s">
        <v>755</v>
      </c>
      <c r="K136" s="162" t="s">
        <v>333</v>
      </c>
      <c r="L136" s="165"/>
    </row>
    <row r="137" spans="1:12" s="157" customFormat="1" ht="45" hidden="1" customHeight="1" x14ac:dyDescent="0.25">
      <c r="A137" s="161" t="s">
        <v>874</v>
      </c>
      <c r="B137" s="173" t="s">
        <v>335</v>
      </c>
      <c r="C137" s="173" t="s">
        <v>336</v>
      </c>
      <c r="D137" s="163">
        <v>3596817.25</v>
      </c>
      <c r="E137" s="162">
        <v>120</v>
      </c>
      <c r="F137" s="176">
        <v>42923</v>
      </c>
      <c r="G137" s="176">
        <v>43042</v>
      </c>
      <c r="H137" s="164">
        <v>0.86</v>
      </c>
      <c r="I137" s="164">
        <v>0.99</v>
      </c>
      <c r="J137" s="162" t="s">
        <v>756</v>
      </c>
      <c r="K137" s="162" t="s">
        <v>770</v>
      </c>
      <c r="L137" s="165"/>
    </row>
    <row r="138" spans="1:12" s="157" customFormat="1" ht="45" hidden="1" customHeight="1" x14ac:dyDescent="0.25">
      <c r="A138" s="161" t="s">
        <v>875</v>
      </c>
      <c r="B138" s="173" t="s">
        <v>337</v>
      </c>
      <c r="C138" s="173" t="s">
        <v>338</v>
      </c>
      <c r="D138" s="163">
        <v>5837156.2999999998</v>
      </c>
      <c r="E138" s="162">
        <v>90</v>
      </c>
      <c r="F138" s="176">
        <v>42958</v>
      </c>
      <c r="G138" s="176">
        <v>43047</v>
      </c>
      <c r="H138" s="164">
        <v>0.23</v>
      </c>
      <c r="I138" s="164">
        <v>0.27</v>
      </c>
      <c r="J138" s="162" t="s">
        <v>753</v>
      </c>
      <c r="K138" s="162" t="s">
        <v>767</v>
      </c>
      <c r="L138" s="165"/>
    </row>
    <row r="139" spans="1:12" s="157" customFormat="1" ht="45" hidden="1" customHeight="1" x14ac:dyDescent="0.25">
      <c r="A139" s="161" t="s">
        <v>876</v>
      </c>
      <c r="B139" s="173" t="s">
        <v>339</v>
      </c>
      <c r="C139" s="173" t="s">
        <v>340</v>
      </c>
      <c r="D139" s="163">
        <v>5369561.71</v>
      </c>
      <c r="E139" s="162">
        <v>75</v>
      </c>
      <c r="F139" s="176">
        <v>42958</v>
      </c>
      <c r="G139" s="176">
        <v>43032</v>
      </c>
      <c r="H139" s="164">
        <v>0.99</v>
      </c>
      <c r="I139" s="164">
        <v>0.75</v>
      </c>
      <c r="J139" s="162" t="s">
        <v>309</v>
      </c>
      <c r="K139" s="162" t="s">
        <v>764</v>
      </c>
      <c r="L139" s="165"/>
    </row>
    <row r="140" spans="1:12" s="157" customFormat="1" ht="45" hidden="1" customHeight="1" x14ac:dyDescent="0.25">
      <c r="A140" s="161" t="s">
        <v>877</v>
      </c>
      <c r="B140" s="173" t="s">
        <v>341</v>
      </c>
      <c r="C140" s="173" t="s">
        <v>440</v>
      </c>
      <c r="D140" s="163">
        <v>2799793.3</v>
      </c>
      <c r="E140" s="162">
        <v>90</v>
      </c>
      <c r="F140" s="176">
        <v>42972</v>
      </c>
      <c r="G140" s="176">
        <v>43061</v>
      </c>
      <c r="H140" s="164"/>
      <c r="I140" s="164">
        <v>0.37</v>
      </c>
      <c r="J140" s="223"/>
      <c r="K140" s="162" t="s">
        <v>766</v>
      </c>
      <c r="L140" s="165"/>
    </row>
    <row r="141" spans="1:12" s="157" customFormat="1" ht="45" hidden="1" customHeight="1" x14ac:dyDescent="0.25">
      <c r="A141" s="161" t="s">
        <v>878</v>
      </c>
      <c r="B141" s="173" t="s">
        <v>342</v>
      </c>
      <c r="C141" s="173" t="s">
        <v>343</v>
      </c>
      <c r="D141" s="163">
        <v>2039442.81</v>
      </c>
      <c r="E141" s="162">
        <v>90</v>
      </c>
      <c r="F141" s="176">
        <v>42923</v>
      </c>
      <c r="G141" s="176">
        <v>43012</v>
      </c>
      <c r="H141" s="164">
        <v>1</v>
      </c>
      <c r="I141" s="164">
        <v>0.99</v>
      </c>
      <c r="J141" s="162" t="s">
        <v>758</v>
      </c>
      <c r="K141" s="162" t="s">
        <v>770</v>
      </c>
      <c r="L141" s="116"/>
    </row>
    <row r="142" spans="1:12" s="157" customFormat="1" ht="60" hidden="1" customHeight="1" x14ac:dyDescent="0.25">
      <c r="A142" s="161" t="s">
        <v>879</v>
      </c>
      <c r="B142" s="173" t="s">
        <v>344</v>
      </c>
      <c r="C142" s="173" t="s">
        <v>345</v>
      </c>
      <c r="D142" s="163">
        <v>5381056.1699999999</v>
      </c>
      <c r="E142" s="162">
        <v>90</v>
      </c>
      <c r="F142" s="176">
        <v>42930</v>
      </c>
      <c r="G142" s="176">
        <v>43019</v>
      </c>
      <c r="H142" s="164">
        <v>0.59</v>
      </c>
      <c r="I142" s="164">
        <v>0.56000000000000005</v>
      </c>
      <c r="J142" s="162" t="s">
        <v>755</v>
      </c>
      <c r="K142" s="162" t="s">
        <v>767</v>
      </c>
      <c r="L142" s="116"/>
    </row>
    <row r="143" spans="1:12" s="157" customFormat="1" ht="45" hidden="1" customHeight="1" x14ac:dyDescent="0.25">
      <c r="A143" s="161" t="s">
        <v>880</v>
      </c>
      <c r="B143" s="173" t="s">
        <v>346</v>
      </c>
      <c r="C143" s="173" t="s">
        <v>347</v>
      </c>
      <c r="D143" s="163">
        <v>6712585.04</v>
      </c>
      <c r="E143" s="162">
        <v>90</v>
      </c>
      <c r="F143" s="176">
        <v>42957</v>
      </c>
      <c r="G143" s="176">
        <v>43046</v>
      </c>
      <c r="H143" s="164">
        <v>0.4</v>
      </c>
      <c r="I143" s="164">
        <v>0.56000000000000005</v>
      </c>
      <c r="J143" s="162" t="s">
        <v>752</v>
      </c>
      <c r="K143" s="162" t="s">
        <v>767</v>
      </c>
      <c r="L143" s="165"/>
    </row>
    <row r="144" spans="1:12" s="157" customFormat="1" ht="45" hidden="1" customHeight="1" x14ac:dyDescent="0.25">
      <c r="A144" s="161" t="s">
        <v>881</v>
      </c>
      <c r="B144" s="173" t="s">
        <v>348</v>
      </c>
      <c r="C144" s="173" t="s">
        <v>349</v>
      </c>
      <c r="D144" s="163">
        <v>759360.13</v>
      </c>
      <c r="E144" s="162">
        <v>75</v>
      </c>
      <c r="F144" s="176">
        <v>42957</v>
      </c>
      <c r="G144" s="176">
        <v>43031</v>
      </c>
      <c r="H144" s="164">
        <v>0.91</v>
      </c>
      <c r="I144" s="164">
        <v>0.98</v>
      </c>
      <c r="J144" s="162" t="s">
        <v>758</v>
      </c>
      <c r="K144" s="162" t="s">
        <v>764</v>
      </c>
      <c r="L144" s="165"/>
    </row>
    <row r="145" spans="1:12" s="157" customFormat="1" ht="45" hidden="1" customHeight="1" x14ac:dyDescent="0.25">
      <c r="A145" s="161" t="s">
        <v>882</v>
      </c>
      <c r="B145" s="173" t="s">
        <v>350</v>
      </c>
      <c r="C145" s="173" t="s">
        <v>351</v>
      </c>
      <c r="D145" s="163">
        <v>3549152.55</v>
      </c>
      <c r="E145" s="162">
        <v>75</v>
      </c>
      <c r="F145" s="176">
        <v>42957</v>
      </c>
      <c r="G145" s="176">
        <v>43031</v>
      </c>
      <c r="H145" s="164">
        <v>0.9</v>
      </c>
      <c r="I145" s="164">
        <v>0.28000000000000003</v>
      </c>
      <c r="J145" s="162" t="s">
        <v>758</v>
      </c>
      <c r="K145" s="162" t="s">
        <v>764</v>
      </c>
      <c r="L145" s="165"/>
    </row>
    <row r="146" spans="1:12" s="157" customFormat="1" ht="45" hidden="1" customHeight="1" x14ac:dyDescent="0.25">
      <c r="A146" s="161" t="s">
        <v>883</v>
      </c>
      <c r="B146" s="173" t="s">
        <v>865</v>
      </c>
      <c r="C146" s="173" t="s">
        <v>866</v>
      </c>
      <c r="D146" s="163">
        <v>647498.73</v>
      </c>
      <c r="E146" s="162">
        <v>60</v>
      </c>
      <c r="F146" s="176">
        <v>43008</v>
      </c>
      <c r="G146" s="176">
        <v>43067</v>
      </c>
      <c r="H146" s="164">
        <v>0.14960000000000001</v>
      </c>
      <c r="I146" s="164">
        <v>0.3</v>
      </c>
      <c r="J146" s="162"/>
      <c r="K146" s="162"/>
      <c r="L146" s="165"/>
    </row>
    <row r="147" spans="1:12" s="157" customFormat="1" ht="45" hidden="1" customHeight="1" x14ac:dyDescent="0.25">
      <c r="A147" s="161" t="s">
        <v>884</v>
      </c>
      <c r="B147" s="173" t="s">
        <v>867</v>
      </c>
      <c r="C147" s="173" t="s">
        <v>868</v>
      </c>
      <c r="D147" s="163">
        <v>649471.25</v>
      </c>
      <c r="E147" s="162">
        <v>60</v>
      </c>
      <c r="F147" s="176">
        <v>43001</v>
      </c>
      <c r="G147" s="176">
        <v>43060</v>
      </c>
      <c r="H147" s="164">
        <v>0.14960000000000001</v>
      </c>
      <c r="I147" s="164">
        <v>0.3</v>
      </c>
      <c r="J147" s="162"/>
      <c r="K147" s="162"/>
      <c r="L147" s="165"/>
    </row>
    <row r="148" spans="1:12" s="157" customFormat="1" ht="45" hidden="1" customHeight="1" x14ac:dyDescent="0.25">
      <c r="A148" s="161" t="s">
        <v>885</v>
      </c>
      <c r="B148" s="173" t="s">
        <v>352</v>
      </c>
      <c r="C148" s="173" t="s">
        <v>869</v>
      </c>
      <c r="D148" s="163">
        <v>7632051.6699999999</v>
      </c>
      <c r="E148" s="162">
        <v>105</v>
      </c>
      <c r="F148" s="176">
        <v>42972</v>
      </c>
      <c r="G148" s="176">
        <v>43076</v>
      </c>
      <c r="H148" s="164">
        <v>0.51370000000000005</v>
      </c>
      <c r="I148" s="164">
        <v>0.13400000000000001</v>
      </c>
      <c r="J148" s="162"/>
      <c r="K148" s="162" t="s">
        <v>763</v>
      </c>
      <c r="L148" s="165"/>
    </row>
    <row r="149" spans="1:12" s="157" customFormat="1" ht="45" hidden="1" customHeight="1" x14ac:dyDescent="0.25">
      <c r="A149" s="161" t="s">
        <v>886</v>
      </c>
      <c r="B149" s="173" t="s">
        <v>870</v>
      </c>
      <c r="C149" s="173" t="s">
        <v>871</v>
      </c>
      <c r="D149" s="163">
        <v>628915.61</v>
      </c>
      <c r="E149" s="162">
        <v>60</v>
      </c>
      <c r="F149" s="176">
        <v>43001</v>
      </c>
      <c r="G149" s="176">
        <v>43060</v>
      </c>
      <c r="H149" s="164">
        <v>0.48820000000000002</v>
      </c>
      <c r="I149" s="164">
        <v>0.52</v>
      </c>
      <c r="J149" s="162"/>
      <c r="K149" s="162"/>
      <c r="L149" s="165"/>
    </row>
    <row r="150" spans="1:12" s="157" customFormat="1" ht="45" hidden="1" customHeight="1" x14ac:dyDescent="0.25">
      <c r="A150" s="167" t="s">
        <v>887</v>
      </c>
      <c r="B150" s="174" t="s">
        <v>353</v>
      </c>
      <c r="C150" s="174" t="s">
        <v>354</v>
      </c>
      <c r="D150" s="169">
        <v>6314515.8099999996</v>
      </c>
      <c r="E150" s="168">
        <v>105</v>
      </c>
      <c r="F150" s="177">
        <v>42991</v>
      </c>
      <c r="G150" s="177">
        <v>43095</v>
      </c>
      <c r="H150" s="170">
        <v>0.1958</v>
      </c>
      <c r="I150" s="170">
        <v>0.16</v>
      </c>
      <c r="J150" s="168" t="s">
        <v>370</v>
      </c>
      <c r="K150" s="168" t="s">
        <v>763</v>
      </c>
      <c r="L150" s="171"/>
    </row>
    <row r="151" spans="1:12" s="157" customFormat="1" ht="15" customHeight="1" x14ac:dyDescent="0.25">
      <c r="A151" s="156"/>
      <c r="B151" s="156"/>
      <c r="C151" s="112"/>
      <c r="D151" s="112"/>
      <c r="E151" s="112"/>
      <c r="F151" s="112"/>
      <c r="G151" s="112"/>
      <c r="H151" s="112"/>
      <c r="I151" s="112"/>
      <c r="J151" s="254"/>
      <c r="K151" s="112"/>
      <c r="L151" s="39"/>
    </row>
    <row r="152" spans="1:12" ht="20.100000000000001" customHeight="1" thickBot="1" x14ac:dyDescent="0.3">
      <c r="A152" s="189"/>
      <c r="B152" s="189"/>
      <c r="C152" s="41" t="s">
        <v>20</v>
      </c>
      <c r="D152" s="265" t="s">
        <v>21</v>
      </c>
      <c r="E152" s="41"/>
      <c r="F152" s="41"/>
      <c r="G152" s="41"/>
      <c r="H152" s="41"/>
      <c r="I152" s="41"/>
      <c r="J152" s="253"/>
      <c r="K152" s="41"/>
      <c r="L152" s="40"/>
    </row>
    <row r="153" spans="1:12" ht="15" customHeight="1" thickTop="1" x14ac:dyDescent="0.25">
      <c r="A153" s="190"/>
      <c r="B153" s="190"/>
      <c r="C153" s="41" t="s">
        <v>22</v>
      </c>
      <c r="D153" s="41" t="s">
        <v>906</v>
      </c>
      <c r="E153" s="41"/>
      <c r="F153" s="41"/>
      <c r="G153" s="41"/>
      <c r="H153" s="41"/>
      <c r="I153" s="41"/>
      <c r="J153" s="253"/>
      <c r="K153" s="41"/>
      <c r="L153" s="40"/>
    </row>
    <row r="154" spans="1:12" ht="15" customHeight="1" x14ac:dyDescent="0.25">
      <c r="A154" s="13"/>
      <c r="B154" s="13"/>
      <c r="C154" s="41" t="s">
        <v>773</v>
      </c>
      <c r="D154" s="266">
        <f>SUM(D156:D227)</f>
        <v>65156815.281268962</v>
      </c>
      <c r="E154" s="41"/>
      <c r="F154" s="41"/>
      <c r="G154" s="41"/>
      <c r="H154" s="41"/>
      <c r="I154" s="41"/>
      <c r="J154" s="253"/>
      <c r="K154" s="41"/>
      <c r="L154" s="40"/>
    </row>
    <row r="155" spans="1:12" ht="15" customHeight="1" x14ac:dyDescent="0.25">
      <c r="A155" s="23"/>
      <c r="B155" s="24"/>
      <c r="C155" s="24"/>
      <c r="D155" s="24"/>
      <c r="E155" s="24"/>
      <c r="F155" s="24"/>
      <c r="G155" s="24"/>
      <c r="H155" s="24"/>
      <c r="I155" s="24"/>
      <c r="J155" s="255"/>
      <c r="K155" s="24"/>
      <c r="L155" s="23"/>
    </row>
    <row r="156" spans="1:12" ht="45" customHeight="1" x14ac:dyDescent="0.25">
      <c r="A156" s="244" t="s">
        <v>540</v>
      </c>
      <c r="B156" s="124" t="s">
        <v>211</v>
      </c>
      <c r="C156" s="125" t="s">
        <v>913</v>
      </c>
      <c r="D156" s="130">
        <v>507725.53</v>
      </c>
      <c r="E156" s="131">
        <v>120</v>
      </c>
      <c r="F156" s="132">
        <v>42979</v>
      </c>
      <c r="G156" s="132">
        <v>43098</v>
      </c>
      <c r="H156" s="316">
        <v>0.25</v>
      </c>
      <c r="I156" s="317">
        <v>0.25</v>
      </c>
      <c r="J156" s="50"/>
      <c r="K156" s="133"/>
      <c r="L156" s="134"/>
    </row>
    <row r="157" spans="1:12" ht="30" customHeight="1" x14ac:dyDescent="0.25">
      <c r="A157" s="245" t="s">
        <v>541</v>
      </c>
      <c r="B157" s="126" t="s">
        <v>212</v>
      </c>
      <c r="C157" s="127" t="s">
        <v>914</v>
      </c>
      <c r="D157" s="135">
        <v>176958.58000000002</v>
      </c>
      <c r="E157" s="136">
        <v>30</v>
      </c>
      <c r="F157" s="137">
        <v>42795</v>
      </c>
      <c r="G157" s="137">
        <v>42824</v>
      </c>
      <c r="H157" s="318">
        <v>1</v>
      </c>
      <c r="I157" s="146">
        <v>1</v>
      </c>
      <c r="J157" s="28"/>
      <c r="K157" s="30"/>
      <c r="L157" s="139"/>
    </row>
    <row r="158" spans="1:12" ht="45" customHeight="1" x14ac:dyDescent="0.25">
      <c r="A158" s="245" t="s">
        <v>542</v>
      </c>
      <c r="B158" s="126" t="s">
        <v>213</v>
      </c>
      <c r="C158" s="123" t="s">
        <v>915</v>
      </c>
      <c r="D158" s="135">
        <v>968233.05966896564</v>
      </c>
      <c r="E158" s="136">
        <v>60</v>
      </c>
      <c r="F158" s="137">
        <v>42810</v>
      </c>
      <c r="G158" s="137">
        <v>42869</v>
      </c>
      <c r="H158" s="318">
        <v>1</v>
      </c>
      <c r="I158" s="146">
        <v>1</v>
      </c>
      <c r="J158" s="28"/>
      <c r="K158" s="30"/>
      <c r="L158" s="139"/>
    </row>
    <row r="159" spans="1:12" ht="45" customHeight="1" x14ac:dyDescent="0.25">
      <c r="A159" s="245" t="s">
        <v>543</v>
      </c>
      <c r="B159" s="126" t="s">
        <v>214</v>
      </c>
      <c r="C159" s="127" t="s">
        <v>215</v>
      </c>
      <c r="D159" s="135">
        <v>277086.4276</v>
      </c>
      <c r="E159" s="136">
        <v>15</v>
      </c>
      <c r="F159" s="137">
        <v>42830</v>
      </c>
      <c r="G159" s="137">
        <v>42844</v>
      </c>
      <c r="H159" s="318">
        <v>1</v>
      </c>
      <c r="I159" s="146">
        <v>1</v>
      </c>
      <c r="J159" s="28"/>
      <c r="K159" s="30"/>
      <c r="L159" s="139"/>
    </row>
    <row r="160" spans="1:12" ht="45" customHeight="1" x14ac:dyDescent="0.25">
      <c r="A160" s="245" t="s">
        <v>544</v>
      </c>
      <c r="B160" s="126" t="s">
        <v>216</v>
      </c>
      <c r="C160" s="127" t="s">
        <v>217</v>
      </c>
      <c r="D160" s="135">
        <v>936826.92720000003</v>
      </c>
      <c r="E160" s="136">
        <v>60</v>
      </c>
      <c r="F160" s="137">
        <v>42966</v>
      </c>
      <c r="G160" s="137">
        <v>43025</v>
      </c>
      <c r="H160" s="318">
        <v>1</v>
      </c>
      <c r="I160" s="146">
        <v>1</v>
      </c>
      <c r="J160" s="28"/>
      <c r="K160" s="30"/>
      <c r="L160" s="139"/>
    </row>
    <row r="161" spans="1:12" ht="45" customHeight="1" x14ac:dyDescent="0.25">
      <c r="A161" s="245" t="s">
        <v>545</v>
      </c>
      <c r="B161" s="126" t="s">
        <v>218</v>
      </c>
      <c r="C161" s="127" t="s">
        <v>219</v>
      </c>
      <c r="D161" s="135">
        <v>321910.30080000003</v>
      </c>
      <c r="E161" s="136">
        <v>45</v>
      </c>
      <c r="F161" s="137">
        <v>42907</v>
      </c>
      <c r="G161" s="137">
        <v>42951</v>
      </c>
      <c r="H161" s="318">
        <v>1</v>
      </c>
      <c r="I161" s="146">
        <v>1</v>
      </c>
      <c r="J161" s="28"/>
      <c r="K161" s="30"/>
      <c r="L161" s="139"/>
    </row>
    <row r="162" spans="1:12" ht="45" customHeight="1" x14ac:dyDescent="0.25">
      <c r="A162" s="245" t="s">
        <v>546</v>
      </c>
      <c r="B162" s="126" t="s">
        <v>220</v>
      </c>
      <c r="C162" s="127" t="s">
        <v>916</v>
      </c>
      <c r="D162" s="135">
        <v>1544923.4032000001</v>
      </c>
      <c r="E162" s="136">
        <v>90</v>
      </c>
      <c r="F162" s="137">
        <v>42942</v>
      </c>
      <c r="G162" s="137">
        <v>43031</v>
      </c>
      <c r="H162" s="318">
        <v>1</v>
      </c>
      <c r="I162" s="146">
        <v>1</v>
      </c>
      <c r="J162" s="28"/>
      <c r="K162" s="30"/>
      <c r="L162" s="139"/>
    </row>
    <row r="163" spans="1:12" ht="45" customHeight="1" x14ac:dyDescent="0.25">
      <c r="A163" s="245" t="s">
        <v>547</v>
      </c>
      <c r="B163" s="126" t="s">
        <v>221</v>
      </c>
      <c r="C163" s="127" t="s">
        <v>917</v>
      </c>
      <c r="D163" s="135">
        <v>908836.9044</v>
      </c>
      <c r="E163" s="136">
        <v>90</v>
      </c>
      <c r="F163" s="137">
        <v>42924</v>
      </c>
      <c r="G163" s="137">
        <v>43013</v>
      </c>
      <c r="H163" s="318">
        <v>1</v>
      </c>
      <c r="I163" s="146">
        <v>1</v>
      </c>
      <c r="J163" s="28"/>
      <c r="K163" s="30"/>
      <c r="L163" s="139"/>
    </row>
    <row r="164" spans="1:12" ht="45" customHeight="1" x14ac:dyDescent="0.25">
      <c r="A164" s="245" t="s">
        <v>548</v>
      </c>
      <c r="B164" s="126" t="s">
        <v>222</v>
      </c>
      <c r="C164" s="127" t="s">
        <v>918</v>
      </c>
      <c r="D164" s="346">
        <v>646373.51</v>
      </c>
      <c r="E164" s="349">
        <v>45</v>
      </c>
      <c r="F164" s="352">
        <v>43027</v>
      </c>
      <c r="G164" s="352">
        <v>43071</v>
      </c>
      <c r="H164" s="318">
        <v>0.1</v>
      </c>
      <c r="I164" s="318">
        <v>0.1</v>
      </c>
      <c r="J164" s="28"/>
      <c r="K164" s="30"/>
      <c r="L164" s="139"/>
    </row>
    <row r="165" spans="1:12" ht="45" customHeight="1" x14ac:dyDescent="0.25">
      <c r="A165" s="245" t="s">
        <v>549</v>
      </c>
      <c r="B165" s="126" t="s">
        <v>224</v>
      </c>
      <c r="C165" s="127" t="s">
        <v>918</v>
      </c>
      <c r="D165" s="347"/>
      <c r="E165" s="350"/>
      <c r="F165" s="353"/>
      <c r="G165" s="353"/>
      <c r="H165" s="318">
        <v>0.1</v>
      </c>
      <c r="I165" s="318">
        <v>0.1</v>
      </c>
      <c r="J165" s="28"/>
      <c r="K165" s="30"/>
      <c r="L165" s="139"/>
    </row>
    <row r="166" spans="1:12" ht="45" customHeight="1" x14ac:dyDescent="0.25">
      <c r="A166" s="245" t="s">
        <v>550</v>
      </c>
      <c r="B166" s="126" t="s">
        <v>230</v>
      </c>
      <c r="C166" s="127" t="s">
        <v>918</v>
      </c>
      <c r="D166" s="347"/>
      <c r="E166" s="350"/>
      <c r="F166" s="353"/>
      <c r="G166" s="353"/>
      <c r="H166" s="318">
        <v>0.1</v>
      </c>
      <c r="I166" s="318">
        <v>0.1</v>
      </c>
      <c r="J166" s="28"/>
      <c r="K166" s="30"/>
      <c r="L166" s="139"/>
    </row>
    <row r="167" spans="1:12" ht="45" customHeight="1" x14ac:dyDescent="0.25">
      <c r="A167" s="245" t="s">
        <v>551</v>
      </c>
      <c r="B167" s="126" t="s">
        <v>919</v>
      </c>
      <c r="C167" s="127" t="s">
        <v>918</v>
      </c>
      <c r="D167" s="348"/>
      <c r="E167" s="351"/>
      <c r="F167" s="354"/>
      <c r="G167" s="354"/>
      <c r="H167" s="318">
        <v>0.5</v>
      </c>
      <c r="I167" s="318">
        <v>0.5</v>
      </c>
      <c r="J167" s="28"/>
      <c r="K167" s="30"/>
      <c r="L167" s="139"/>
    </row>
    <row r="168" spans="1:12" ht="45" customHeight="1" x14ac:dyDescent="0.25">
      <c r="A168" s="245" t="s">
        <v>552</v>
      </c>
      <c r="B168" s="126" t="s">
        <v>223</v>
      </c>
      <c r="C168" s="127" t="s">
        <v>915</v>
      </c>
      <c r="D168" s="135">
        <v>690138.38080000004</v>
      </c>
      <c r="E168" s="136">
        <v>45</v>
      </c>
      <c r="F168" s="137">
        <v>42900</v>
      </c>
      <c r="G168" s="137">
        <v>42944</v>
      </c>
      <c r="H168" s="318">
        <v>1</v>
      </c>
      <c r="I168" s="146">
        <v>1</v>
      </c>
      <c r="J168" s="28"/>
      <c r="K168" s="30"/>
      <c r="L168" s="139"/>
    </row>
    <row r="169" spans="1:12" ht="45" customHeight="1" x14ac:dyDescent="0.25">
      <c r="A169" s="245" t="s">
        <v>553</v>
      </c>
      <c r="B169" s="126" t="s">
        <v>225</v>
      </c>
      <c r="C169" s="127" t="s">
        <v>915</v>
      </c>
      <c r="D169" s="135">
        <v>1699525.8948000001</v>
      </c>
      <c r="E169" s="136">
        <v>90</v>
      </c>
      <c r="F169" s="137">
        <v>42954</v>
      </c>
      <c r="G169" s="137">
        <v>43043</v>
      </c>
      <c r="H169" s="318">
        <v>1</v>
      </c>
      <c r="I169" s="146">
        <v>1</v>
      </c>
      <c r="J169" s="28"/>
      <c r="K169" s="30"/>
      <c r="L169" s="139"/>
    </row>
    <row r="170" spans="1:12" ht="45" customHeight="1" x14ac:dyDescent="0.25">
      <c r="A170" s="245" t="s">
        <v>554</v>
      </c>
      <c r="B170" s="126" t="s">
        <v>226</v>
      </c>
      <c r="C170" s="127" t="s">
        <v>227</v>
      </c>
      <c r="D170" s="135">
        <v>381406.74719999998</v>
      </c>
      <c r="E170" s="136">
        <v>45</v>
      </c>
      <c r="F170" s="137">
        <v>42965</v>
      </c>
      <c r="G170" s="137">
        <v>43009</v>
      </c>
      <c r="H170" s="318">
        <v>1</v>
      </c>
      <c r="I170" s="146">
        <v>1</v>
      </c>
      <c r="J170" s="28"/>
      <c r="K170" s="30"/>
      <c r="L170" s="139"/>
    </row>
    <row r="171" spans="1:12" ht="45" customHeight="1" x14ac:dyDescent="0.25">
      <c r="A171" s="245" t="s">
        <v>555</v>
      </c>
      <c r="B171" s="126" t="s">
        <v>228</v>
      </c>
      <c r="C171" s="127" t="s">
        <v>229</v>
      </c>
      <c r="D171" s="135">
        <v>258668.75959999999</v>
      </c>
      <c r="E171" s="136">
        <v>30</v>
      </c>
      <c r="F171" s="137">
        <v>42934</v>
      </c>
      <c r="G171" s="137">
        <v>42963</v>
      </c>
      <c r="H171" s="318">
        <v>1</v>
      </c>
      <c r="I171" s="146">
        <v>1</v>
      </c>
      <c r="J171" s="28"/>
      <c r="K171" s="30"/>
      <c r="L171" s="139"/>
    </row>
    <row r="172" spans="1:12" ht="45" customHeight="1" x14ac:dyDescent="0.25">
      <c r="A172" s="245" t="s">
        <v>556</v>
      </c>
      <c r="B172" s="126" t="s">
        <v>231</v>
      </c>
      <c r="C172" s="355" t="s">
        <v>920</v>
      </c>
      <c r="D172" s="346">
        <v>614788.98</v>
      </c>
      <c r="E172" s="349">
        <v>45</v>
      </c>
      <c r="F172" s="352">
        <v>43031</v>
      </c>
      <c r="G172" s="352">
        <v>43075</v>
      </c>
      <c r="H172" s="318">
        <v>1</v>
      </c>
      <c r="I172" s="146">
        <v>1</v>
      </c>
      <c r="J172" s="28"/>
      <c r="K172" s="30"/>
      <c r="L172" s="139"/>
    </row>
    <row r="173" spans="1:12" ht="45" customHeight="1" x14ac:dyDescent="0.25">
      <c r="A173" s="245" t="s">
        <v>557</v>
      </c>
      <c r="B173" s="126" t="s">
        <v>921</v>
      </c>
      <c r="C173" s="356"/>
      <c r="D173" s="347"/>
      <c r="E173" s="350"/>
      <c r="F173" s="356"/>
      <c r="G173" s="353"/>
      <c r="H173" s="318">
        <v>1</v>
      </c>
      <c r="I173" s="146">
        <v>1</v>
      </c>
      <c r="J173" s="28"/>
      <c r="K173" s="30"/>
      <c r="L173" s="139"/>
    </row>
    <row r="174" spans="1:12" ht="45" customHeight="1" x14ac:dyDescent="0.25">
      <c r="A174" s="245" t="s">
        <v>558</v>
      </c>
      <c r="B174" s="126" t="s">
        <v>922</v>
      </c>
      <c r="C174" s="357"/>
      <c r="D174" s="348"/>
      <c r="E174" s="351"/>
      <c r="F174" s="357"/>
      <c r="G174" s="354"/>
      <c r="H174" s="318">
        <v>1</v>
      </c>
      <c r="I174" s="146">
        <v>1</v>
      </c>
      <c r="J174" s="28"/>
      <c r="K174" s="30"/>
      <c r="L174" s="139"/>
    </row>
    <row r="175" spans="1:12" ht="45" customHeight="1" x14ac:dyDescent="0.25">
      <c r="A175" s="245" t="s">
        <v>559</v>
      </c>
      <c r="B175" s="126" t="s">
        <v>232</v>
      </c>
      <c r="C175" s="127" t="s">
        <v>923</v>
      </c>
      <c r="D175" s="135">
        <v>1899024.02</v>
      </c>
      <c r="E175" s="136">
        <v>45</v>
      </c>
      <c r="F175" s="137">
        <v>43024</v>
      </c>
      <c r="G175" s="137">
        <v>43068</v>
      </c>
      <c r="H175" s="318">
        <v>0.2</v>
      </c>
      <c r="I175" s="146">
        <v>0.2</v>
      </c>
      <c r="J175" s="28"/>
      <c r="K175" s="30"/>
      <c r="L175" s="139"/>
    </row>
    <row r="176" spans="1:12" ht="45" customHeight="1" x14ac:dyDescent="0.25">
      <c r="A176" s="245" t="s">
        <v>560</v>
      </c>
      <c r="B176" s="126" t="s">
        <v>233</v>
      </c>
      <c r="C176" s="127"/>
      <c r="D176" s="135">
        <v>0</v>
      </c>
      <c r="E176" s="136"/>
      <c r="F176" s="138"/>
      <c r="G176" s="137"/>
      <c r="H176" s="318">
        <v>0.1</v>
      </c>
      <c r="I176" s="318">
        <v>0.1</v>
      </c>
      <c r="J176" s="28"/>
      <c r="K176" s="30"/>
      <c r="L176" s="139"/>
    </row>
    <row r="177" spans="1:12" ht="45" customHeight="1" x14ac:dyDescent="0.25">
      <c r="A177" s="245" t="s">
        <v>561</v>
      </c>
      <c r="B177" s="126" t="s">
        <v>234</v>
      </c>
      <c r="C177" s="127" t="s">
        <v>267</v>
      </c>
      <c r="D177" s="135">
        <v>1168476.93</v>
      </c>
      <c r="E177" s="136">
        <v>45</v>
      </c>
      <c r="F177" s="137">
        <v>43035</v>
      </c>
      <c r="G177" s="137">
        <v>43079</v>
      </c>
      <c r="H177" s="318">
        <v>0.4</v>
      </c>
      <c r="I177" s="146">
        <v>0.4</v>
      </c>
      <c r="J177" s="28"/>
      <c r="K177" s="30"/>
      <c r="L177" s="139"/>
    </row>
    <row r="178" spans="1:12" ht="45" customHeight="1" x14ac:dyDescent="0.25">
      <c r="A178" s="245" t="s">
        <v>562</v>
      </c>
      <c r="B178" s="126" t="s">
        <v>235</v>
      </c>
      <c r="C178" s="127" t="s">
        <v>924</v>
      </c>
      <c r="D178" s="135">
        <v>1319253.52</v>
      </c>
      <c r="E178" s="136">
        <v>45</v>
      </c>
      <c r="F178" s="137">
        <v>43033</v>
      </c>
      <c r="G178" s="137">
        <v>43077</v>
      </c>
      <c r="H178" s="318">
        <v>0.4</v>
      </c>
      <c r="I178" s="146">
        <v>0.4</v>
      </c>
      <c r="J178" s="28"/>
      <c r="K178" s="30"/>
      <c r="L178" s="139"/>
    </row>
    <row r="179" spans="1:12" ht="45" customHeight="1" x14ac:dyDescent="0.25">
      <c r="A179" s="245" t="s">
        <v>563</v>
      </c>
      <c r="B179" s="126" t="s">
        <v>925</v>
      </c>
      <c r="C179" s="127" t="s">
        <v>926</v>
      </c>
      <c r="D179" s="135">
        <v>1294032.95</v>
      </c>
      <c r="E179" s="136">
        <v>45</v>
      </c>
      <c r="F179" s="138"/>
      <c r="G179" s="137"/>
      <c r="H179" s="318">
        <v>0.2</v>
      </c>
      <c r="I179" s="146">
        <v>0.2</v>
      </c>
      <c r="J179" s="28"/>
      <c r="K179" s="30"/>
      <c r="L179" s="139"/>
    </row>
    <row r="180" spans="1:12" ht="45" customHeight="1" x14ac:dyDescent="0.25">
      <c r="A180" s="245" t="s">
        <v>564</v>
      </c>
      <c r="B180" s="126" t="s">
        <v>236</v>
      </c>
      <c r="C180" s="127" t="s">
        <v>927</v>
      </c>
      <c r="D180" s="135">
        <v>1874983.2492000002</v>
      </c>
      <c r="E180" s="136">
        <v>90</v>
      </c>
      <c r="F180" s="137">
        <v>42968</v>
      </c>
      <c r="G180" s="137">
        <v>43057</v>
      </c>
      <c r="H180" s="318">
        <v>0.4</v>
      </c>
      <c r="I180" s="146">
        <v>0.4</v>
      </c>
      <c r="J180" s="28"/>
      <c r="K180" s="30"/>
      <c r="L180" s="139"/>
    </row>
    <row r="181" spans="1:12" ht="45" customHeight="1" x14ac:dyDescent="0.25">
      <c r="A181" s="245" t="s">
        <v>565</v>
      </c>
      <c r="B181" s="126" t="s">
        <v>237</v>
      </c>
      <c r="C181" s="127" t="s">
        <v>928</v>
      </c>
      <c r="D181" s="135">
        <v>1863303.65</v>
      </c>
      <c r="E181" s="136">
        <v>90</v>
      </c>
      <c r="F181" s="137">
        <v>42997</v>
      </c>
      <c r="G181" s="137">
        <v>43086</v>
      </c>
      <c r="H181" s="318">
        <v>0.9</v>
      </c>
      <c r="I181" s="146">
        <v>0.9</v>
      </c>
      <c r="J181" s="28"/>
      <c r="K181" s="30"/>
      <c r="L181" s="139"/>
    </row>
    <row r="182" spans="1:12" ht="45" customHeight="1" x14ac:dyDescent="0.25">
      <c r="A182" s="245" t="s">
        <v>566</v>
      </c>
      <c r="B182" s="126" t="s">
        <v>238</v>
      </c>
      <c r="C182" s="355" t="s">
        <v>927</v>
      </c>
      <c r="D182" s="346">
        <v>610475.29</v>
      </c>
      <c r="E182" s="349">
        <v>45</v>
      </c>
      <c r="F182" s="352">
        <v>42965</v>
      </c>
      <c r="G182" s="352">
        <v>43009</v>
      </c>
      <c r="H182" s="318">
        <v>0.1</v>
      </c>
      <c r="I182" s="146">
        <v>0.1</v>
      </c>
      <c r="J182" s="28"/>
      <c r="K182" s="30"/>
      <c r="L182" s="139"/>
    </row>
    <row r="183" spans="1:12" ht="45" customHeight="1" x14ac:dyDescent="0.25">
      <c r="A183" s="245" t="s">
        <v>567</v>
      </c>
      <c r="B183" s="126" t="s">
        <v>929</v>
      </c>
      <c r="C183" s="356"/>
      <c r="D183" s="347"/>
      <c r="E183" s="350"/>
      <c r="F183" s="356"/>
      <c r="G183" s="353"/>
      <c r="H183" s="318">
        <v>0</v>
      </c>
      <c r="I183" s="146">
        <v>0</v>
      </c>
      <c r="J183" s="28"/>
      <c r="K183" s="30"/>
      <c r="L183" s="139"/>
    </row>
    <row r="184" spans="1:12" ht="45" customHeight="1" x14ac:dyDescent="0.25">
      <c r="A184" s="245" t="s">
        <v>568</v>
      </c>
      <c r="B184" s="126" t="s">
        <v>930</v>
      </c>
      <c r="C184" s="357"/>
      <c r="D184" s="348"/>
      <c r="E184" s="351"/>
      <c r="F184" s="357"/>
      <c r="G184" s="354"/>
      <c r="H184" s="318">
        <v>0</v>
      </c>
      <c r="I184" s="146">
        <v>0</v>
      </c>
      <c r="J184" s="28"/>
      <c r="K184" s="30"/>
      <c r="L184" s="139"/>
    </row>
    <row r="185" spans="1:12" ht="45" customHeight="1" x14ac:dyDescent="0.25">
      <c r="A185" s="245" t="s">
        <v>569</v>
      </c>
      <c r="B185" s="126" t="s">
        <v>239</v>
      </c>
      <c r="C185" s="127" t="s">
        <v>240</v>
      </c>
      <c r="D185" s="135">
        <v>0</v>
      </c>
      <c r="E185" s="136"/>
      <c r="F185" s="137"/>
      <c r="G185" s="137"/>
      <c r="H185" s="318">
        <v>1</v>
      </c>
      <c r="I185" s="146">
        <v>1</v>
      </c>
      <c r="J185" s="28"/>
      <c r="K185" s="30"/>
      <c r="L185" s="139"/>
    </row>
    <row r="186" spans="1:12" ht="45" customHeight="1" x14ac:dyDescent="0.25">
      <c r="A186" s="245" t="s">
        <v>570</v>
      </c>
      <c r="B186" s="126" t="s">
        <v>931</v>
      </c>
      <c r="C186" s="127" t="s">
        <v>932</v>
      </c>
      <c r="D186" s="135">
        <v>1759455.38</v>
      </c>
      <c r="E186" s="136">
        <v>45</v>
      </c>
      <c r="F186" s="137">
        <v>43045</v>
      </c>
      <c r="G186" s="137">
        <v>43089</v>
      </c>
      <c r="H186" s="318">
        <v>0.05</v>
      </c>
      <c r="I186" s="146">
        <v>0.05</v>
      </c>
      <c r="J186" s="28"/>
      <c r="K186" s="30"/>
      <c r="L186" s="139"/>
    </row>
    <row r="187" spans="1:12" ht="45" customHeight="1" x14ac:dyDescent="0.25">
      <c r="A187" s="245" t="s">
        <v>571</v>
      </c>
      <c r="B187" s="126" t="s">
        <v>933</v>
      </c>
      <c r="C187" s="127" t="s">
        <v>928</v>
      </c>
      <c r="D187" s="135">
        <v>1869650.51</v>
      </c>
      <c r="E187" s="136">
        <v>45</v>
      </c>
      <c r="F187" s="137">
        <v>43045</v>
      </c>
      <c r="G187" s="137">
        <v>43089</v>
      </c>
      <c r="H187" s="318">
        <v>0</v>
      </c>
      <c r="I187" s="146">
        <v>0</v>
      </c>
      <c r="J187" s="28"/>
      <c r="K187" s="30"/>
      <c r="L187" s="139"/>
    </row>
    <row r="188" spans="1:12" ht="45" customHeight="1" x14ac:dyDescent="0.25">
      <c r="A188" s="245" t="s">
        <v>572</v>
      </c>
      <c r="B188" s="126" t="s">
        <v>934</v>
      </c>
      <c r="C188" s="127" t="s">
        <v>935</v>
      </c>
      <c r="D188" s="135">
        <v>354794.64</v>
      </c>
      <c r="E188" s="136">
        <v>15</v>
      </c>
      <c r="F188" s="137">
        <v>43031</v>
      </c>
      <c r="G188" s="137">
        <v>43045</v>
      </c>
      <c r="H188" s="318">
        <v>1</v>
      </c>
      <c r="I188" s="146">
        <v>1</v>
      </c>
      <c r="J188" s="28"/>
      <c r="K188" s="30"/>
      <c r="L188" s="139"/>
    </row>
    <row r="189" spans="1:12" ht="45" customHeight="1" x14ac:dyDescent="0.25">
      <c r="A189" s="245" t="s">
        <v>573</v>
      </c>
      <c r="B189" s="126" t="s">
        <v>936</v>
      </c>
      <c r="C189" s="123"/>
      <c r="D189" s="135">
        <v>73903.33</v>
      </c>
      <c r="E189" s="136"/>
      <c r="F189" s="137"/>
      <c r="G189" s="137"/>
      <c r="H189" s="318">
        <v>0</v>
      </c>
      <c r="I189" s="146">
        <v>0</v>
      </c>
      <c r="J189" s="28"/>
      <c r="K189" s="30"/>
      <c r="L189" s="139"/>
    </row>
    <row r="190" spans="1:12" ht="45" customHeight="1" x14ac:dyDescent="0.25">
      <c r="A190" s="245" t="s">
        <v>574</v>
      </c>
      <c r="B190" s="126" t="s">
        <v>937</v>
      </c>
      <c r="C190" s="127"/>
      <c r="D190" s="135">
        <v>350000</v>
      </c>
      <c r="E190" s="136"/>
      <c r="F190" s="138"/>
      <c r="G190" s="137"/>
      <c r="H190" s="318">
        <v>0</v>
      </c>
      <c r="I190" s="146">
        <v>0</v>
      </c>
      <c r="J190" s="28"/>
      <c r="K190" s="30"/>
      <c r="L190" s="139"/>
    </row>
    <row r="191" spans="1:12" ht="45" customHeight="1" x14ac:dyDescent="0.25">
      <c r="A191" s="245" t="s">
        <v>575</v>
      </c>
      <c r="B191" s="126" t="s">
        <v>241</v>
      </c>
      <c r="C191" s="127" t="s">
        <v>938</v>
      </c>
      <c r="D191" s="135">
        <v>191892.14</v>
      </c>
      <c r="E191" s="136">
        <v>30</v>
      </c>
      <c r="F191" s="137">
        <v>42791</v>
      </c>
      <c r="G191" s="137">
        <v>42820</v>
      </c>
      <c r="H191" s="318">
        <v>1</v>
      </c>
      <c r="I191" s="146">
        <v>1</v>
      </c>
      <c r="J191" s="28"/>
      <c r="K191" s="30"/>
      <c r="L191" s="139"/>
    </row>
    <row r="192" spans="1:12" ht="45" customHeight="1" x14ac:dyDescent="0.25">
      <c r="A192" s="245" t="s">
        <v>576</v>
      </c>
      <c r="B192" s="126" t="s">
        <v>242</v>
      </c>
      <c r="C192" s="127" t="s">
        <v>243</v>
      </c>
      <c r="D192" s="135">
        <v>581424.37559999991</v>
      </c>
      <c r="E192" s="136">
        <v>45</v>
      </c>
      <c r="F192" s="137">
        <v>42840</v>
      </c>
      <c r="G192" s="137">
        <v>42884</v>
      </c>
      <c r="H192" s="318">
        <v>1</v>
      </c>
      <c r="I192" s="146">
        <v>1</v>
      </c>
      <c r="J192" s="28"/>
      <c r="K192" s="30"/>
      <c r="L192" s="139"/>
    </row>
    <row r="193" spans="1:12" ht="45" customHeight="1" x14ac:dyDescent="0.25">
      <c r="A193" s="245" t="s">
        <v>577</v>
      </c>
      <c r="B193" s="126" t="s">
        <v>244</v>
      </c>
      <c r="C193" s="127" t="s">
        <v>939</v>
      </c>
      <c r="D193" s="135">
        <v>650175.15560000006</v>
      </c>
      <c r="E193" s="136">
        <v>45</v>
      </c>
      <c r="F193" s="137">
        <v>42828</v>
      </c>
      <c r="G193" s="137">
        <v>42872</v>
      </c>
      <c r="H193" s="318">
        <v>1</v>
      </c>
      <c r="I193" s="146">
        <v>1</v>
      </c>
      <c r="J193" s="28"/>
      <c r="K193" s="30"/>
      <c r="L193" s="139"/>
    </row>
    <row r="194" spans="1:12" ht="45" customHeight="1" x14ac:dyDescent="0.25">
      <c r="A194" s="245" t="s">
        <v>578</v>
      </c>
      <c r="B194" s="126" t="s">
        <v>245</v>
      </c>
      <c r="C194" s="127" t="s">
        <v>246</v>
      </c>
      <c r="D194" s="135">
        <v>321979.39040000003</v>
      </c>
      <c r="E194" s="136">
        <v>30</v>
      </c>
      <c r="F194" s="137">
        <v>42870</v>
      </c>
      <c r="G194" s="137">
        <v>42899</v>
      </c>
      <c r="H194" s="318">
        <v>1</v>
      </c>
      <c r="I194" s="146">
        <v>1</v>
      </c>
      <c r="J194" s="28"/>
      <c r="K194" s="30"/>
      <c r="L194" s="139"/>
    </row>
    <row r="195" spans="1:12" ht="45" customHeight="1" x14ac:dyDescent="0.25">
      <c r="A195" s="245" t="s">
        <v>579</v>
      </c>
      <c r="B195" s="126" t="s">
        <v>247</v>
      </c>
      <c r="C195" s="127" t="s">
        <v>939</v>
      </c>
      <c r="D195" s="135">
        <v>163152.64000000004</v>
      </c>
      <c r="E195" s="136">
        <v>15</v>
      </c>
      <c r="F195" s="137">
        <v>42783</v>
      </c>
      <c r="G195" s="137">
        <v>42797</v>
      </c>
      <c r="H195" s="318">
        <v>1</v>
      </c>
      <c r="I195" s="146">
        <v>1</v>
      </c>
      <c r="J195" s="28"/>
      <c r="K195" s="30"/>
      <c r="L195" s="139"/>
    </row>
    <row r="196" spans="1:12" ht="45" customHeight="1" x14ac:dyDescent="0.25">
      <c r="A196" s="245" t="s">
        <v>580</v>
      </c>
      <c r="B196" s="126" t="s">
        <v>248</v>
      </c>
      <c r="C196" s="127" t="s">
        <v>940</v>
      </c>
      <c r="D196" s="135">
        <v>451725.75</v>
      </c>
      <c r="E196" s="136">
        <v>30</v>
      </c>
      <c r="F196" s="137">
        <v>42972</v>
      </c>
      <c r="G196" s="137">
        <v>43001</v>
      </c>
      <c r="H196" s="318">
        <v>1</v>
      </c>
      <c r="I196" s="146">
        <v>1</v>
      </c>
      <c r="J196" s="28"/>
      <c r="K196" s="30"/>
      <c r="L196" s="139"/>
    </row>
    <row r="197" spans="1:12" ht="45" customHeight="1" x14ac:dyDescent="0.25">
      <c r="A197" s="245" t="s">
        <v>581</v>
      </c>
      <c r="B197" s="126" t="s">
        <v>941</v>
      </c>
      <c r="C197" s="127" t="s">
        <v>243</v>
      </c>
      <c r="D197" s="135">
        <v>180125.95</v>
      </c>
      <c r="E197" s="136">
        <v>15</v>
      </c>
      <c r="F197" s="137">
        <v>43045</v>
      </c>
      <c r="G197" s="137">
        <v>43059</v>
      </c>
      <c r="H197" s="318">
        <v>1</v>
      </c>
      <c r="I197" s="146">
        <v>1</v>
      </c>
      <c r="J197" s="28"/>
      <c r="K197" s="30"/>
      <c r="L197" s="139"/>
    </row>
    <row r="198" spans="1:12" ht="45" customHeight="1" x14ac:dyDescent="0.25">
      <c r="A198" s="245" t="s">
        <v>582</v>
      </c>
      <c r="B198" s="126" t="s">
        <v>942</v>
      </c>
      <c r="C198" s="127"/>
      <c r="D198" s="135">
        <v>291677.06</v>
      </c>
      <c r="E198" s="136"/>
      <c r="F198" s="138"/>
      <c r="G198" s="137"/>
      <c r="H198" s="318">
        <v>0.1</v>
      </c>
      <c r="I198" s="146">
        <v>0.1</v>
      </c>
      <c r="J198" s="28"/>
      <c r="K198" s="30"/>
      <c r="L198" s="139"/>
    </row>
    <row r="199" spans="1:12" ht="45" customHeight="1" x14ac:dyDescent="0.25">
      <c r="A199" s="245" t="s">
        <v>583</v>
      </c>
      <c r="B199" s="126" t="s">
        <v>943</v>
      </c>
      <c r="C199" s="127"/>
      <c r="D199" s="135">
        <v>321107.86</v>
      </c>
      <c r="E199" s="136"/>
      <c r="F199" s="138"/>
      <c r="G199" s="137"/>
      <c r="H199" s="318">
        <v>1</v>
      </c>
      <c r="I199" s="146">
        <v>1</v>
      </c>
      <c r="J199" s="28"/>
      <c r="K199" s="30"/>
      <c r="L199" s="139"/>
    </row>
    <row r="200" spans="1:12" ht="60" customHeight="1" x14ac:dyDescent="0.25">
      <c r="A200" s="245" t="s">
        <v>584</v>
      </c>
      <c r="B200" s="126" t="s">
        <v>944</v>
      </c>
      <c r="C200" s="127" t="s">
        <v>267</v>
      </c>
      <c r="D200" s="135">
        <v>122419</v>
      </c>
      <c r="E200" s="136">
        <v>30</v>
      </c>
      <c r="F200" s="137">
        <v>43052</v>
      </c>
      <c r="G200" s="137">
        <v>43081</v>
      </c>
      <c r="H200" s="318">
        <v>0</v>
      </c>
      <c r="I200" s="146">
        <v>0</v>
      </c>
      <c r="J200" s="28"/>
      <c r="K200" s="30"/>
      <c r="L200" s="139"/>
    </row>
    <row r="201" spans="1:12" ht="60" customHeight="1" x14ac:dyDescent="0.25">
      <c r="A201" s="245" t="s">
        <v>585</v>
      </c>
      <c r="B201" s="126" t="s">
        <v>249</v>
      </c>
      <c r="C201" s="127" t="s">
        <v>243</v>
      </c>
      <c r="D201" s="135">
        <v>1320236.1128</v>
      </c>
      <c r="E201" s="136">
        <v>90</v>
      </c>
      <c r="F201" s="137">
        <v>42969</v>
      </c>
      <c r="G201" s="137">
        <v>43058</v>
      </c>
      <c r="H201" s="318">
        <v>0.9</v>
      </c>
      <c r="I201" s="146">
        <v>0.9</v>
      </c>
      <c r="J201" s="28"/>
      <c r="K201" s="30"/>
      <c r="L201" s="139"/>
    </row>
    <row r="202" spans="1:12" ht="60" customHeight="1" x14ac:dyDescent="0.25">
      <c r="A202" s="245" t="s">
        <v>586</v>
      </c>
      <c r="B202" s="126" t="s">
        <v>250</v>
      </c>
      <c r="C202" s="127" t="s">
        <v>251</v>
      </c>
      <c r="D202" s="135">
        <v>1206860.8215999999</v>
      </c>
      <c r="E202" s="136">
        <v>90</v>
      </c>
      <c r="F202" s="137">
        <v>42980</v>
      </c>
      <c r="G202" s="137">
        <v>43069</v>
      </c>
      <c r="H202" s="318">
        <v>0.95</v>
      </c>
      <c r="I202" s="146">
        <v>0.95</v>
      </c>
      <c r="J202" s="28"/>
      <c r="K202" s="30"/>
      <c r="L202" s="139"/>
    </row>
    <row r="203" spans="1:12" ht="45" customHeight="1" x14ac:dyDescent="0.25">
      <c r="A203" s="245" t="s">
        <v>587</v>
      </c>
      <c r="B203" s="126" t="s">
        <v>252</v>
      </c>
      <c r="C203" s="127" t="s">
        <v>170</v>
      </c>
      <c r="D203" s="135">
        <v>2765713.0292000002</v>
      </c>
      <c r="E203" s="136">
        <v>90</v>
      </c>
      <c r="F203" s="137">
        <v>42942</v>
      </c>
      <c r="G203" s="137">
        <v>43031</v>
      </c>
      <c r="H203" s="318">
        <v>0.95</v>
      </c>
      <c r="I203" s="146">
        <v>0.95</v>
      </c>
      <c r="J203" s="28"/>
      <c r="K203" s="30"/>
      <c r="L203" s="139"/>
    </row>
    <row r="204" spans="1:12" ht="60" customHeight="1" x14ac:dyDescent="0.25">
      <c r="A204" s="245" t="s">
        <v>588</v>
      </c>
      <c r="B204" s="126" t="s">
        <v>253</v>
      </c>
      <c r="C204" s="127" t="s">
        <v>172</v>
      </c>
      <c r="D204" s="135">
        <v>2767840.6779999998</v>
      </c>
      <c r="E204" s="136">
        <v>90</v>
      </c>
      <c r="F204" s="137">
        <v>42943</v>
      </c>
      <c r="G204" s="137">
        <v>43032</v>
      </c>
      <c r="H204" s="318">
        <v>0.95</v>
      </c>
      <c r="I204" s="146">
        <v>0.95</v>
      </c>
      <c r="J204" s="28"/>
      <c r="K204" s="30"/>
      <c r="L204" s="139"/>
    </row>
    <row r="205" spans="1:12" ht="60" customHeight="1" x14ac:dyDescent="0.25">
      <c r="A205" s="245" t="s">
        <v>589</v>
      </c>
      <c r="B205" s="126" t="s">
        <v>254</v>
      </c>
      <c r="C205" s="127" t="s">
        <v>246</v>
      </c>
      <c r="D205" s="135">
        <v>1469738.3628</v>
      </c>
      <c r="E205" s="136">
        <v>90</v>
      </c>
      <c r="F205" s="137">
        <v>42948</v>
      </c>
      <c r="G205" s="137">
        <v>43037</v>
      </c>
      <c r="H205" s="318">
        <v>1</v>
      </c>
      <c r="I205" s="146">
        <v>1</v>
      </c>
      <c r="J205" s="28"/>
      <c r="K205" s="30"/>
      <c r="L205" s="139"/>
    </row>
    <row r="206" spans="1:12" ht="45" customHeight="1" x14ac:dyDescent="0.25">
      <c r="A206" s="245" t="s">
        <v>590</v>
      </c>
      <c r="B206" s="126" t="s">
        <v>255</v>
      </c>
      <c r="C206" s="127" t="s">
        <v>945</v>
      </c>
      <c r="D206" s="135">
        <v>960874.21439999994</v>
      </c>
      <c r="E206" s="136">
        <v>60</v>
      </c>
      <c r="F206" s="137">
        <v>42936</v>
      </c>
      <c r="G206" s="137">
        <v>42995</v>
      </c>
      <c r="H206" s="318">
        <v>1</v>
      </c>
      <c r="I206" s="146">
        <v>1</v>
      </c>
      <c r="J206" s="28"/>
      <c r="K206" s="30"/>
      <c r="L206" s="139"/>
    </row>
    <row r="207" spans="1:12" ht="45" customHeight="1" x14ac:dyDescent="0.25">
      <c r="A207" s="245" t="s">
        <v>591</v>
      </c>
      <c r="B207" s="126" t="s">
        <v>256</v>
      </c>
      <c r="C207" s="127" t="s">
        <v>946</v>
      </c>
      <c r="D207" s="135">
        <v>1105461.324</v>
      </c>
      <c r="E207" s="136">
        <v>90</v>
      </c>
      <c r="F207" s="137">
        <v>42980</v>
      </c>
      <c r="G207" s="137">
        <v>43069</v>
      </c>
      <c r="H207" s="318">
        <v>0.5</v>
      </c>
      <c r="I207" s="146">
        <v>0.5</v>
      </c>
      <c r="J207" s="28"/>
      <c r="K207" s="30"/>
      <c r="L207" s="139"/>
    </row>
    <row r="208" spans="1:12" ht="60" customHeight="1" x14ac:dyDescent="0.25">
      <c r="A208" s="245" t="s">
        <v>592</v>
      </c>
      <c r="B208" s="126" t="s">
        <v>257</v>
      </c>
      <c r="C208" s="127"/>
      <c r="D208" s="135">
        <v>0</v>
      </c>
      <c r="E208" s="136"/>
      <c r="F208" s="137"/>
      <c r="G208" s="137"/>
      <c r="H208" s="318"/>
      <c r="I208" s="146"/>
      <c r="J208" s="28"/>
      <c r="K208" s="30"/>
      <c r="L208" s="139"/>
    </row>
    <row r="209" spans="1:12" ht="45" customHeight="1" x14ac:dyDescent="0.25">
      <c r="A209" s="245" t="s">
        <v>593</v>
      </c>
      <c r="B209" s="126" t="s">
        <v>258</v>
      </c>
      <c r="C209" s="127" t="s">
        <v>95</v>
      </c>
      <c r="D209" s="135">
        <v>1594721.0316000001</v>
      </c>
      <c r="E209" s="136">
        <v>90</v>
      </c>
      <c r="F209" s="137">
        <v>42983</v>
      </c>
      <c r="G209" s="137">
        <v>43072</v>
      </c>
      <c r="H209" s="318">
        <v>0.7</v>
      </c>
      <c r="I209" s="146">
        <v>0.7</v>
      </c>
      <c r="J209" s="28"/>
      <c r="K209" s="30"/>
      <c r="L209" s="139"/>
    </row>
    <row r="210" spans="1:12" ht="45" customHeight="1" x14ac:dyDescent="0.25">
      <c r="A210" s="245" t="s">
        <v>594</v>
      </c>
      <c r="B210" s="126" t="s">
        <v>259</v>
      </c>
      <c r="C210" s="127" t="s">
        <v>915</v>
      </c>
      <c r="D210" s="135">
        <v>2342068.9767999998</v>
      </c>
      <c r="E210" s="136">
        <v>90</v>
      </c>
      <c r="F210" s="137">
        <v>42970</v>
      </c>
      <c r="G210" s="137">
        <v>43059</v>
      </c>
      <c r="H210" s="318">
        <v>0.8</v>
      </c>
      <c r="I210" s="146">
        <v>0.8</v>
      </c>
      <c r="J210" s="28"/>
      <c r="K210" s="30"/>
      <c r="L210" s="139"/>
    </row>
    <row r="211" spans="1:12" ht="60" customHeight="1" x14ac:dyDescent="0.25">
      <c r="A211" s="245" t="s">
        <v>595</v>
      </c>
      <c r="B211" s="126" t="s">
        <v>260</v>
      </c>
      <c r="C211" s="127" t="s">
        <v>261</v>
      </c>
      <c r="D211" s="135">
        <v>1193540.8315999999</v>
      </c>
      <c r="E211" s="136">
        <v>90</v>
      </c>
      <c r="F211" s="137">
        <v>42971</v>
      </c>
      <c r="G211" s="137">
        <v>43060</v>
      </c>
      <c r="H211" s="318">
        <v>0.8</v>
      </c>
      <c r="I211" s="146">
        <v>0.8</v>
      </c>
      <c r="J211" s="28"/>
      <c r="K211" s="30"/>
      <c r="L211" s="139"/>
    </row>
    <row r="212" spans="1:12" ht="45" customHeight="1" x14ac:dyDescent="0.25">
      <c r="A212" s="245" t="s">
        <v>596</v>
      </c>
      <c r="B212" s="126" t="s">
        <v>262</v>
      </c>
      <c r="C212" s="127" t="s">
        <v>112</v>
      </c>
      <c r="D212" s="135">
        <v>1210893.5268000001</v>
      </c>
      <c r="E212" s="136">
        <v>90</v>
      </c>
      <c r="F212" s="137">
        <v>42965</v>
      </c>
      <c r="G212" s="137">
        <v>43054</v>
      </c>
      <c r="H212" s="318">
        <v>0.6</v>
      </c>
      <c r="I212" s="146">
        <v>0.6</v>
      </c>
      <c r="J212" s="28"/>
      <c r="K212" s="30"/>
      <c r="L212" s="139"/>
    </row>
    <row r="213" spans="1:12" ht="60" customHeight="1" x14ac:dyDescent="0.25">
      <c r="A213" s="245" t="s">
        <v>597</v>
      </c>
      <c r="B213" s="126" t="s">
        <v>263</v>
      </c>
      <c r="C213" s="123" t="s">
        <v>264</v>
      </c>
      <c r="D213" s="135">
        <v>1827501.0619999999</v>
      </c>
      <c r="E213" s="136">
        <v>60</v>
      </c>
      <c r="F213" s="137">
        <v>42942</v>
      </c>
      <c r="G213" s="137">
        <v>43001</v>
      </c>
      <c r="H213" s="318">
        <v>1</v>
      </c>
      <c r="I213" s="318">
        <v>1</v>
      </c>
      <c r="J213" s="28"/>
      <c r="K213" s="30"/>
      <c r="L213" s="139"/>
    </row>
    <row r="214" spans="1:12" ht="45" customHeight="1" x14ac:dyDescent="0.25">
      <c r="A214" s="245" t="s">
        <v>598</v>
      </c>
      <c r="B214" s="126" t="s">
        <v>265</v>
      </c>
      <c r="C214" s="127" t="s">
        <v>947</v>
      </c>
      <c r="D214" s="135">
        <v>1418316.0848000001</v>
      </c>
      <c r="E214" s="136">
        <v>60</v>
      </c>
      <c r="F214" s="137">
        <v>42926</v>
      </c>
      <c r="G214" s="137">
        <v>42985</v>
      </c>
      <c r="H214" s="318">
        <v>1</v>
      </c>
      <c r="I214" s="318">
        <v>1</v>
      </c>
      <c r="J214" s="28"/>
      <c r="K214" s="30"/>
      <c r="L214" s="139"/>
    </row>
    <row r="215" spans="1:12" ht="45" customHeight="1" x14ac:dyDescent="0.25">
      <c r="A215" s="245" t="s">
        <v>599</v>
      </c>
      <c r="B215" s="126" t="s">
        <v>266</v>
      </c>
      <c r="C215" s="127" t="s">
        <v>267</v>
      </c>
      <c r="D215" s="135">
        <v>2314764.0499999998</v>
      </c>
      <c r="E215" s="136">
        <v>90</v>
      </c>
      <c r="F215" s="137">
        <v>42962</v>
      </c>
      <c r="G215" s="137">
        <v>43051</v>
      </c>
      <c r="H215" s="318">
        <v>1</v>
      </c>
      <c r="I215" s="318">
        <v>1</v>
      </c>
      <c r="J215" s="28"/>
      <c r="K215" s="30"/>
      <c r="L215" s="139"/>
    </row>
    <row r="216" spans="1:12" ht="60" customHeight="1" x14ac:dyDescent="0.25">
      <c r="A216" s="245" t="s">
        <v>600</v>
      </c>
      <c r="B216" s="126" t="s">
        <v>268</v>
      </c>
      <c r="C216" s="127" t="s">
        <v>264</v>
      </c>
      <c r="D216" s="135">
        <v>4511518.0288000004</v>
      </c>
      <c r="E216" s="136">
        <v>90</v>
      </c>
      <c r="F216" s="137">
        <v>42970</v>
      </c>
      <c r="G216" s="137">
        <v>43059</v>
      </c>
      <c r="H216" s="318">
        <v>0.75</v>
      </c>
      <c r="I216" s="146">
        <v>0.75</v>
      </c>
      <c r="J216" s="28"/>
      <c r="K216" s="30"/>
      <c r="L216" s="139"/>
    </row>
    <row r="217" spans="1:12" ht="60" customHeight="1" x14ac:dyDescent="0.25">
      <c r="A217" s="245" t="s">
        <v>601</v>
      </c>
      <c r="B217" s="126" t="s">
        <v>948</v>
      </c>
      <c r="C217" s="127" t="s">
        <v>947</v>
      </c>
      <c r="D217" s="135">
        <v>1967500.37</v>
      </c>
      <c r="E217" s="136">
        <v>90</v>
      </c>
      <c r="F217" s="137">
        <v>43031</v>
      </c>
      <c r="G217" s="137">
        <v>43120</v>
      </c>
      <c r="H217" s="318">
        <v>0.3</v>
      </c>
      <c r="I217" s="146">
        <v>0.3</v>
      </c>
      <c r="J217" s="28"/>
      <c r="K217" s="30"/>
      <c r="L217" s="139"/>
    </row>
    <row r="218" spans="1:12" ht="60" customHeight="1" x14ac:dyDescent="0.25">
      <c r="A218" s="245" t="s">
        <v>602</v>
      </c>
      <c r="B218" s="126" t="s">
        <v>949</v>
      </c>
      <c r="C218" s="127" t="s">
        <v>950</v>
      </c>
      <c r="D218" s="135">
        <v>5048328.82</v>
      </c>
      <c r="E218" s="136">
        <v>90</v>
      </c>
      <c r="F218" s="137">
        <v>43012</v>
      </c>
      <c r="G218" s="137">
        <v>43101</v>
      </c>
      <c r="H218" s="318">
        <v>30</v>
      </c>
      <c r="I218" s="146">
        <v>30</v>
      </c>
      <c r="J218" s="28"/>
      <c r="K218" s="30"/>
      <c r="L218" s="139"/>
    </row>
    <row r="219" spans="1:12" ht="30" customHeight="1" x14ac:dyDescent="0.25">
      <c r="A219" s="245" t="s">
        <v>603</v>
      </c>
      <c r="B219" s="126" t="s">
        <v>951</v>
      </c>
      <c r="C219" s="127" t="s">
        <v>952</v>
      </c>
      <c r="D219" s="135">
        <v>2484501.7599999998</v>
      </c>
      <c r="E219" s="136">
        <v>90</v>
      </c>
      <c r="F219" s="137">
        <v>43011</v>
      </c>
      <c r="G219" s="137">
        <v>43100</v>
      </c>
      <c r="H219" s="318">
        <v>20</v>
      </c>
      <c r="I219" s="146">
        <v>20</v>
      </c>
      <c r="J219" s="28"/>
      <c r="K219" s="30"/>
      <c r="L219" s="139"/>
    </row>
    <row r="220" spans="1:12" ht="45" customHeight="1" x14ac:dyDescent="0.25">
      <c r="A220" s="245" t="s">
        <v>604</v>
      </c>
      <c r="B220" s="126" t="s">
        <v>953</v>
      </c>
      <c r="C220" s="127"/>
      <c r="D220" s="135">
        <v>0</v>
      </c>
      <c r="E220" s="136"/>
      <c r="F220" s="138"/>
      <c r="G220" s="137"/>
      <c r="H220" s="318"/>
      <c r="I220" s="146"/>
      <c r="J220" s="28"/>
      <c r="K220" s="30"/>
      <c r="L220" s="139"/>
    </row>
    <row r="221" spans="1:12" ht="45" customHeight="1" x14ac:dyDescent="0.25">
      <c r="A221" s="245" t="s">
        <v>605</v>
      </c>
      <c r="B221" s="307" t="s">
        <v>269</v>
      </c>
      <c r="C221" s="308"/>
      <c r="D221" s="309">
        <v>0</v>
      </c>
      <c r="E221" s="310"/>
      <c r="F221" s="311"/>
      <c r="G221" s="312"/>
      <c r="H221" s="319"/>
      <c r="I221" s="320"/>
      <c r="J221" s="313"/>
      <c r="K221" s="314"/>
      <c r="L221" s="315"/>
    </row>
    <row r="222" spans="1:12" ht="45" customHeight="1" x14ac:dyDescent="0.25">
      <c r="A222" s="245" t="s">
        <v>907</v>
      </c>
      <c r="B222" s="307" t="s">
        <v>270</v>
      </c>
      <c r="C222" s="308"/>
      <c r="D222" s="309">
        <v>0</v>
      </c>
      <c r="E222" s="310"/>
      <c r="F222" s="311"/>
      <c r="G222" s="312"/>
      <c r="H222" s="319"/>
      <c r="I222" s="320"/>
      <c r="J222" s="313"/>
      <c r="K222" s="314"/>
      <c r="L222" s="315"/>
    </row>
    <row r="223" spans="1:12" ht="45" customHeight="1" x14ac:dyDescent="0.25">
      <c r="A223" s="245" t="s">
        <v>908</v>
      </c>
      <c r="B223" s="307" t="s">
        <v>954</v>
      </c>
      <c r="C223" s="308"/>
      <c r="D223" s="309">
        <v>0</v>
      </c>
      <c r="E223" s="310"/>
      <c r="F223" s="311"/>
      <c r="G223" s="312"/>
      <c r="H223" s="319"/>
      <c r="I223" s="320"/>
      <c r="J223" s="313"/>
      <c r="K223" s="314"/>
      <c r="L223" s="315"/>
    </row>
    <row r="224" spans="1:12" ht="45" customHeight="1" x14ac:dyDescent="0.25">
      <c r="A224" s="245" t="s">
        <v>909</v>
      </c>
      <c r="B224" s="307" t="s">
        <v>955</v>
      </c>
      <c r="C224" s="308"/>
      <c r="D224" s="309">
        <v>0</v>
      </c>
      <c r="E224" s="310"/>
      <c r="F224" s="311"/>
      <c r="G224" s="312"/>
      <c r="H224" s="319"/>
      <c r="I224" s="320"/>
      <c r="J224" s="313"/>
      <c r="K224" s="314"/>
      <c r="L224" s="315"/>
    </row>
    <row r="225" spans="1:12" ht="45" customHeight="1" x14ac:dyDescent="0.25">
      <c r="A225" s="245" t="s">
        <v>910</v>
      </c>
      <c r="B225" s="307" t="s">
        <v>956</v>
      </c>
      <c r="C225" s="308"/>
      <c r="D225" s="309">
        <v>0</v>
      </c>
      <c r="E225" s="310"/>
      <c r="F225" s="311"/>
      <c r="G225" s="312"/>
      <c r="H225" s="319"/>
      <c r="I225" s="320"/>
      <c r="J225" s="313"/>
      <c r="K225" s="314"/>
      <c r="L225" s="315"/>
    </row>
    <row r="226" spans="1:12" ht="45" customHeight="1" x14ac:dyDescent="0.25">
      <c r="A226" s="245" t="s">
        <v>911</v>
      </c>
      <c r="B226" s="307" t="s">
        <v>957</v>
      </c>
      <c r="C226" s="308"/>
      <c r="D226" s="309">
        <v>0</v>
      </c>
      <c r="E226" s="310"/>
      <c r="F226" s="311"/>
      <c r="G226" s="312"/>
      <c r="H226" s="319"/>
      <c r="I226" s="320"/>
      <c r="J226" s="313"/>
      <c r="K226" s="314"/>
      <c r="L226" s="315"/>
    </row>
    <row r="227" spans="1:12" ht="45" customHeight="1" x14ac:dyDescent="0.25">
      <c r="A227" s="246" t="s">
        <v>912</v>
      </c>
      <c r="B227" s="128" t="s">
        <v>958</v>
      </c>
      <c r="C227" s="129"/>
      <c r="D227" s="140">
        <v>0</v>
      </c>
      <c r="E227" s="141"/>
      <c r="F227" s="142"/>
      <c r="G227" s="143"/>
      <c r="H227" s="321"/>
      <c r="I227" s="322"/>
      <c r="J227" s="53"/>
      <c r="K227" s="144"/>
      <c r="L227" s="145"/>
    </row>
    <row r="228" spans="1:12" ht="15" customHeight="1" x14ac:dyDescent="0.25">
      <c r="A228" s="23"/>
      <c r="B228" s="24"/>
      <c r="C228" s="24"/>
      <c r="D228" s="24"/>
      <c r="E228" s="24"/>
      <c r="F228" s="24"/>
      <c r="G228" s="24"/>
      <c r="H228" s="24"/>
      <c r="I228" s="24"/>
      <c r="J228" s="255"/>
      <c r="K228" s="24"/>
      <c r="L228" s="23"/>
    </row>
    <row r="229" spans="1:12" ht="20.100000000000001" customHeight="1" thickBot="1" x14ac:dyDescent="0.3">
      <c r="A229" s="189"/>
      <c r="B229" s="189"/>
      <c r="C229" s="41" t="s">
        <v>20</v>
      </c>
      <c r="D229" s="265" t="s">
        <v>355</v>
      </c>
      <c r="E229" s="41"/>
      <c r="F229" s="41"/>
      <c r="G229" s="41"/>
      <c r="H229" s="41"/>
      <c r="I229" s="41"/>
      <c r="J229" s="253"/>
      <c r="K229" s="41"/>
      <c r="L229" s="40"/>
    </row>
    <row r="230" spans="1:12" ht="15" customHeight="1" thickTop="1" x14ac:dyDescent="0.25">
      <c r="A230" s="190"/>
      <c r="B230" s="190"/>
      <c r="C230" s="41" t="s">
        <v>22</v>
      </c>
      <c r="D230" s="284"/>
      <c r="E230" s="41"/>
      <c r="F230" s="41"/>
      <c r="G230" s="41"/>
      <c r="H230" s="41"/>
      <c r="I230" s="41"/>
      <c r="J230" s="253"/>
      <c r="K230" s="41"/>
      <c r="L230" s="40"/>
    </row>
    <row r="231" spans="1:12" ht="15" customHeight="1" x14ac:dyDescent="0.25">
      <c r="A231" s="13"/>
      <c r="B231" s="13"/>
      <c r="C231" s="41" t="s">
        <v>773</v>
      </c>
      <c r="D231" s="266">
        <f>SUM(D233:D235)</f>
        <v>0</v>
      </c>
      <c r="E231" s="41"/>
      <c r="F231" s="41"/>
      <c r="G231" s="41"/>
      <c r="H231" s="41"/>
      <c r="I231" s="41"/>
      <c r="J231" s="253"/>
      <c r="K231" s="41"/>
      <c r="L231" s="40"/>
    </row>
    <row r="232" spans="1:12" s="157" customFormat="1" ht="15" customHeight="1" x14ac:dyDescent="0.25">
      <c r="A232" s="39"/>
      <c r="B232" s="112"/>
      <c r="C232" s="112"/>
      <c r="D232" s="112"/>
      <c r="E232" s="112"/>
      <c r="F232" s="112"/>
      <c r="G232" s="112"/>
      <c r="H232" s="112"/>
      <c r="I232" s="112"/>
      <c r="J232" s="254"/>
      <c r="K232" s="112"/>
      <c r="L232" s="39"/>
    </row>
    <row r="233" spans="1:12" s="157" customFormat="1" ht="15" hidden="1" customHeight="1" x14ac:dyDescent="0.25">
      <c r="A233" s="178"/>
      <c r="B233" s="113"/>
      <c r="C233" s="113"/>
      <c r="D233" s="113"/>
      <c r="E233" s="113"/>
      <c r="F233" s="113"/>
      <c r="G233" s="113"/>
      <c r="H233" s="113"/>
      <c r="I233" s="113"/>
      <c r="J233" s="221"/>
      <c r="K233" s="113"/>
      <c r="L233" s="114"/>
    </row>
    <row r="234" spans="1:12" s="157" customFormat="1" ht="15" hidden="1" customHeight="1" x14ac:dyDescent="0.25">
      <c r="A234" s="179"/>
      <c r="B234" s="115"/>
      <c r="C234" s="115"/>
      <c r="D234" s="115"/>
      <c r="E234" s="115"/>
      <c r="F234" s="115"/>
      <c r="G234" s="115"/>
      <c r="H234" s="115"/>
      <c r="I234" s="115"/>
      <c r="J234" s="223"/>
      <c r="K234" s="115"/>
      <c r="L234" s="116"/>
    </row>
    <row r="235" spans="1:12" s="157" customFormat="1" ht="15" hidden="1" customHeight="1" x14ac:dyDescent="0.25">
      <c r="A235" s="180"/>
      <c r="B235" s="118"/>
      <c r="C235" s="118"/>
      <c r="D235" s="118"/>
      <c r="E235" s="118"/>
      <c r="F235" s="118"/>
      <c r="G235" s="118"/>
      <c r="H235" s="118"/>
      <c r="I235" s="118"/>
      <c r="J235" s="224"/>
      <c r="K235" s="118"/>
      <c r="L235" s="119"/>
    </row>
    <row r="236" spans="1:12" ht="15" customHeight="1" x14ac:dyDescent="0.25">
      <c r="A236" s="23"/>
      <c r="B236" s="24"/>
      <c r="C236" s="24"/>
      <c r="D236" s="24"/>
      <c r="E236" s="24"/>
      <c r="F236" s="24"/>
      <c r="G236" s="24"/>
      <c r="H236" s="24"/>
      <c r="I236" s="24"/>
      <c r="J236" s="255"/>
      <c r="K236" s="24"/>
      <c r="L236" s="23"/>
    </row>
    <row r="237" spans="1:12" ht="20.100000000000001" customHeight="1" thickBot="1" x14ac:dyDescent="0.3">
      <c r="A237" s="189"/>
      <c r="B237" s="189"/>
      <c r="C237" s="41" t="s">
        <v>20</v>
      </c>
      <c r="D237" s="265" t="s">
        <v>61</v>
      </c>
      <c r="E237" s="41"/>
      <c r="F237" s="41"/>
      <c r="G237" s="41"/>
      <c r="H237" s="41"/>
      <c r="I237" s="41"/>
      <c r="J237" s="253"/>
      <c r="K237" s="41"/>
      <c r="L237" s="40"/>
    </row>
    <row r="238" spans="1:12" ht="15" customHeight="1" thickTop="1" x14ac:dyDescent="0.25">
      <c r="A238" s="190"/>
      <c r="B238" s="190"/>
      <c r="C238" s="41" t="s">
        <v>22</v>
      </c>
      <c r="D238" s="284" t="s">
        <v>889</v>
      </c>
      <c r="E238" s="284"/>
      <c r="F238" s="41"/>
      <c r="G238" s="41"/>
      <c r="H238" s="41"/>
      <c r="I238" s="41"/>
      <c r="J238" s="253"/>
      <c r="K238" s="41"/>
      <c r="L238" s="40"/>
    </row>
    <row r="239" spans="1:12" ht="15" customHeight="1" x14ac:dyDescent="0.25">
      <c r="A239" s="13"/>
      <c r="B239" s="13"/>
      <c r="C239" s="41" t="s">
        <v>773</v>
      </c>
      <c r="D239" s="266">
        <f>SUM(D241:D247)</f>
        <v>4002069.41</v>
      </c>
      <c r="E239" s="41"/>
      <c r="F239" s="41"/>
      <c r="G239" s="41"/>
      <c r="H239" s="41"/>
      <c r="I239" s="41"/>
      <c r="J239" s="253"/>
      <c r="K239" s="41"/>
      <c r="L239" s="40"/>
    </row>
    <row r="240" spans="1:12" ht="15" customHeight="1" x14ac:dyDescent="0.25">
      <c r="A240" s="23"/>
      <c r="B240" s="24"/>
      <c r="C240" s="24"/>
      <c r="D240" s="24"/>
      <c r="E240" s="24"/>
      <c r="F240" s="24"/>
      <c r="G240" s="24"/>
      <c r="H240" s="24"/>
      <c r="I240" s="24"/>
      <c r="J240" s="255"/>
      <c r="K240" s="24"/>
      <c r="L240" s="23"/>
    </row>
    <row r="241" spans="1:12" ht="45" hidden="1" customHeight="1" x14ac:dyDescent="0.25">
      <c r="A241" s="12" t="s">
        <v>606</v>
      </c>
      <c r="B241" s="55" t="s">
        <v>62</v>
      </c>
      <c r="C241" s="55" t="s">
        <v>445</v>
      </c>
      <c r="D241" s="68">
        <v>691349.28</v>
      </c>
      <c r="E241" s="63">
        <v>60</v>
      </c>
      <c r="F241" s="51">
        <v>42906</v>
      </c>
      <c r="G241" s="51">
        <v>42950</v>
      </c>
      <c r="H241" s="71">
        <v>1</v>
      </c>
      <c r="I241" s="71">
        <v>1</v>
      </c>
      <c r="J241" s="75" t="s">
        <v>753</v>
      </c>
      <c r="K241" s="67"/>
      <c r="L241" s="65"/>
    </row>
    <row r="242" spans="1:12" ht="60" hidden="1" customHeight="1" x14ac:dyDescent="0.25">
      <c r="A242" s="11" t="s">
        <v>607</v>
      </c>
      <c r="B242" s="45" t="s">
        <v>63</v>
      </c>
      <c r="C242" s="45" t="s">
        <v>423</v>
      </c>
      <c r="D242" s="69">
        <v>577619.38</v>
      </c>
      <c r="E242" s="2">
        <v>45</v>
      </c>
      <c r="F242" s="6">
        <v>42877</v>
      </c>
      <c r="G242" s="6">
        <f>F242+E242</f>
        <v>42922</v>
      </c>
      <c r="H242" s="72"/>
      <c r="I242" s="72"/>
      <c r="J242" s="2"/>
      <c r="K242" s="4"/>
      <c r="L242" s="1"/>
    </row>
    <row r="243" spans="1:12" ht="45" hidden="1" customHeight="1" x14ac:dyDescent="0.25">
      <c r="A243" s="11" t="s">
        <v>608</v>
      </c>
      <c r="B243" s="4" t="s">
        <v>64</v>
      </c>
      <c r="C243" s="306" t="s">
        <v>904</v>
      </c>
      <c r="D243" s="69">
        <v>598584.02</v>
      </c>
      <c r="E243" s="2">
        <v>45</v>
      </c>
      <c r="F243" s="6">
        <v>42886</v>
      </c>
      <c r="G243" s="6">
        <v>42930</v>
      </c>
      <c r="H243" s="72">
        <v>1</v>
      </c>
      <c r="I243" s="72">
        <v>1</v>
      </c>
      <c r="J243" s="9" t="s">
        <v>758</v>
      </c>
      <c r="K243" s="4"/>
      <c r="L243" s="1"/>
    </row>
    <row r="244" spans="1:12" ht="60" hidden="1" customHeight="1" x14ac:dyDescent="0.25">
      <c r="A244" s="11" t="s">
        <v>609</v>
      </c>
      <c r="B244" s="4" t="s">
        <v>65</v>
      </c>
      <c r="C244" s="4" t="s">
        <v>441</v>
      </c>
      <c r="D244" s="69">
        <v>888580.1</v>
      </c>
      <c r="E244" s="2">
        <v>45</v>
      </c>
      <c r="F244" s="6">
        <v>42958</v>
      </c>
      <c r="G244" s="6">
        <f>F244+E244</f>
        <v>43003</v>
      </c>
      <c r="H244" s="72"/>
      <c r="I244" s="72"/>
      <c r="J244" s="9" t="s">
        <v>752</v>
      </c>
      <c r="K244" s="4"/>
      <c r="L244" s="1"/>
    </row>
    <row r="245" spans="1:12" ht="60" hidden="1" customHeight="1" x14ac:dyDescent="0.25">
      <c r="A245" s="11" t="s">
        <v>610</v>
      </c>
      <c r="B245" s="4" t="s">
        <v>66</v>
      </c>
      <c r="C245" s="4" t="s">
        <v>431</v>
      </c>
      <c r="D245" s="69">
        <v>849900.89</v>
      </c>
      <c r="E245" s="2">
        <v>45</v>
      </c>
      <c r="F245" s="6">
        <v>42907</v>
      </c>
      <c r="G245" s="6">
        <f>F245+E245</f>
        <v>42952</v>
      </c>
      <c r="H245" s="72"/>
      <c r="I245" s="72"/>
      <c r="J245" s="9" t="s">
        <v>752</v>
      </c>
      <c r="K245" s="4"/>
      <c r="L245" s="1"/>
    </row>
    <row r="246" spans="1:12" ht="45" hidden="1" customHeight="1" x14ac:dyDescent="0.25">
      <c r="A246" s="11" t="s">
        <v>611</v>
      </c>
      <c r="B246" s="4" t="s">
        <v>67</v>
      </c>
      <c r="C246" s="4" t="s">
        <v>422</v>
      </c>
      <c r="D246" s="69">
        <v>396035.74</v>
      </c>
      <c r="E246" s="2">
        <v>45</v>
      </c>
      <c r="F246" s="6"/>
      <c r="G246" s="6"/>
      <c r="H246" s="72"/>
      <c r="I246" s="72"/>
      <c r="J246" s="256"/>
      <c r="K246" s="4"/>
      <c r="L246" s="1"/>
    </row>
    <row r="247" spans="1:12" ht="60" hidden="1" customHeight="1" x14ac:dyDescent="0.25">
      <c r="A247" s="117" t="s">
        <v>612</v>
      </c>
      <c r="B247" s="66" t="s">
        <v>68</v>
      </c>
      <c r="C247" s="66" t="s">
        <v>448</v>
      </c>
      <c r="D247" s="70"/>
      <c r="E247" s="7"/>
      <c r="F247" s="73"/>
      <c r="G247" s="73"/>
      <c r="H247" s="74"/>
      <c r="I247" s="74"/>
      <c r="J247" s="257"/>
      <c r="K247" s="66"/>
      <c r="L247" s="8"/>
    </row>
    <row r="248" spans="1:12" ht="15" customHeight="1" x14ac:dyDescent="0.25">
      <c r="A248" s="13"/>
      <c r="B248" s="91"/>
      <c r="C248" s="91"/>
      <c r="D248" s="92"/>
      <c r="E248" s="14"/>
      <c r="F248" s="93"/>
      <c r="G248" s="93"/>
      <c r="H248" s="94"/>
      <c r="I248" s="94"/>
      <c r="J248" s="14"/>
      <c r="K248" s="91"/>
      <c r="L248" s="95"/>
    </row>
    <row r="249" spans="1:12" ht="20.100000000000001" customHeight="1" thickBot="1" x14ac:dyDescent="0.3">
      <c r="A249" s="189"/>
      <c r="B249" s="189"/>
      <c r="C249" s="40" t="s">
        <v>18</v>
      </c>
      <c r="D249" s="265" t="s">
        <v>356</v>
      </c>
      <c r="E249" s="40"/>
      <c r="F249" s="40"/>
      <c r="G249" s="40"/>
      <c r="H249" s="40"/>
      <c r="I249" s="40"/>
      <c r="J249" s="253"/>
      <c r="K249" s="40"/>
      <c r="L249" s="40"/>
    </row>
    <row r="250" spans="1:12" ht="15" customHeight="1" thickTop="1" x14ac:dyDescent="0.25">
      <c r="A250" s="190"/>
      <c r="B250" s="190"/>
      <c r="C250" s="40" t="s">
        <v>22</v>
      </c>
      <c r="D250" s="285"/>
      <c r="E250" s="40"/>
      <c r="F250" s="40"/>
      <c r="G250" s="40"/>
      <c r="H250" s="40"/>
      <c r="I250" s="40"/>
      <c r="J250" s="253"/>
      <c r="K250" s="40"/>
      <c r="L250" s="40"/>
    </row>
    <row r="251" spans="1:12" ht="15" customHeight="1" x14ac:dyDescent="0.25">
      <c r="A251" s="13"/>
      <c r="B251" s="13"/>
      <c r="C251" s="41" t="s">
        <v>773</v>
      </c>
      <c r="D251" s="267">
        <f>SUM(D253:D255)</f>
        <v>0</v>
      </c>
      <c r="E251" s="40"/>
      <c r="F251" s="40"/>
      <c r="G251" s="40"/>
      <c r="H251" s="40"/>
      <c r="I251" s="40"/>
      <c r="J251" s="253"/>
      <c r="K251" s="40"/>
      <c r="L251" s="40"/>
    </row>
    <row r="252" spans="1:12" ht="15" customHeight="1" x14ac:dyDescent="0.25">
      <c r="A252" s="13"/>
      <c r="B252" s="91"/>
      <c r="C252" s="91"/>
      <c r="D252" s="92"/>
      <c r="E252" s="14"/>
      <c r="F252" s="93"/>
      <c r="G252" s="93"/>
      <c r="H252" s="94"/>
      <c r="I252" s="94"/>
      <c r="J252" s="14"/>
      <c r="K252" s="91"/>
      <c r="L252" s="95"/>
    </row>
    <row r="253" spans="1:12" ht="15" hidden="1" customHeight="1" x14ac:dyDescent="0.25">
      <c r="A253" s="10"/>
      <c r="B253" s="67"/>
      <c r="C253" s="67"/>
      <c r="D253" s="68"/>
      <c r="E253" s="63"/>
      <c r="F253" s="51"/>
      <c r="G253" s="51"/>
      <c r="H253" s="108"/>
      <c r="I253" s="108"/>
      <c r="J253" s="63"/>
      <c r="K253" s="67"/>
      <c r="L253" s="65"/>
    </row>
    <row r="254" spans="1:12" ht="15" hidden="1" customHeight="1" x14ac:dyDescent="0.25">
      <c r="A254" s="11"/>
      <c r="B254" s="4"/>
      <c r="C254" s="4"/>
      <c r="D254" s="69"/>
      <c r="E254" s="2"/>
      <c r="F254" s="6"/>
      <c r="G254" s="6"/>
      <c r="H254" s="104"/>
      <c r="I254" s="104"/>
      <c r="J254" s="2"/>
      <c r="K254" s="4"/>
      <c r="L254" s="1"/>
    </row>
    <row r="255" spans="1:12" ht="15" hidden="1" customHeight="1" x14ac:dyDescent="0.25">
      <c r="A255" s="117"/>
      <c r="B255" s="66"/>
      <c r="C255" s="66"/>
      <c r="D255" s="70"/>
      <c r="E255" s="7"/>
      <c r="F255" s="73"/>
      <c r="G255" s="73"/>
      <c r="H255" s="181"/>
      <c r="I255" s="181"/>
      <c r="J255" s="7"/>
      <c r="K255" s="66"/>
      <c r="L255" s="8"/>
    </row>
    <row r="256" spans="1:12" ht="15" customHeight="1" x14ac:dyDescent="0.25">
      <c r="A256" s="13"/>
      <c r="B256" s="91"/>
      <c r="C256" s="91"/>
      <c r="D256" s="92"/>
      <c r="E256" s="14"/>
      <c r="F256" s="93"/>
      <c r="G256" s="93"/>
      <c r="H256" s="94"/>
      <c r="I256" s="94"/>
      <c r="J256" s="14"/>
      <c r="K256" s="91"/>
      <c r="L256" s="95"/>
    </row>
    <row r="257" spans="1:12" ht="20.100000000000001" customHeight="1" thickBot="1" x14ac:dyDescent="0.3">
      <c r="A257" s="189"/>
      <c r="B257" s="189"/>
      <c r="C257" s="40" t="s">
        <v>18</v>
      </c>
      <c r="D257" s="265" t="s">
        <v>357</v>
      </c>
      <c r="E257" s="40"/>
      <c r="F257" s="40"/>
      <c r="G257" s="40"/>
      <c r="H257" s="40"/>
      <c r="I257" s="40"/>
      <c r="J257" s="253"/>
      <c r="K257" s="40"/>
      <c r="L257" s="40"/>
    </row>
    <row r="258" spans="1:12" ht="15" customHeight="1" thickTop="1" x14ac:dyDescent="0.25">
      <c r="A258" s="190"/>
      <c r="B258" s="190"/>
      <c r="C258" s="40" t="s">
        <v>22</v>
      </c>
      <c r="D258" s="285" t="s">
        <v>890</v>
      </c>
      <c r="E258" s="285"/>
      <c r="F258" s="40"/>
      <c r="G258" s="40"/>
      <c r="H258" s="40"/>
      <c r="I258" s="40"/>
      <c r="J258" s="253"/>
      <c r="K258" s="40"/>
      <c r="L258" s="40"/>
    </row>
    <row r="259" spans="1:12" ht="15" customHeight="1" x14ac:dyDescent="0.25">
      <c r="A259" s="13"/>
      <c r="B259" s="13"/>
      <c r="C259" s="41" t="s">
        <v>773</v>
      </c>
      <c r="D259" s="267">
        <f>SUM(D261:D295)</f>
        <v>21621335.910000004</v>
      </c>
      <c r="E259" s="40"/>
      <c r="F259" s="40"/>
      <c r="G259" s="40"/>
      <c r="H259" s="40"/>
      <c r="I259" s="40"/>
      <c r="J259" s="253"/>
      <c r="K259" s="40"/>
      <c r="L259" s="40"/>
    </row>
    <row r="260" spans="1:12" ht="15" customHeight="1" x14ac:dyDescent="0.25">
      <c r="A260" s="13"/>
      <c r="B260" s="91"/>
      <c r="C260" s="91"/>
      <c r="D260" s="92"/>
      <c r="E260" s="14"/>
      <c r="F260" s="93"/>
      <c r="G260" s="93"/>
      <c r="H260" s="94"/>
      <c r="I260" s="94"/>
      <c r="J260" s="14"/>
      <c r="K260" s="91"/>
      <c r="L260" s="95"/>
    </row>
    <row r="261" spans="1:12" ht="60" hidden="1" customHeight="1" x14ac:dyDescent="0.25">
      <c r="A261" s="120" t="s">
        <v>613</v>
      </c>
      <c r="B261" s="67" t="s">
        <v>363</v>
      </c>
      <c r="C261" s="67" t="s">
        <v>446</v>
      </c>
      <c r="D261" s="68">
        <v>94656</v>
      </c>
      <c r="E261" s="63">
        <v>30</v>
      </c>
      <c r="F261" s="51">
        <v>42744</v>
      </c>
      <c r="G261" s="51">
        <v>42770</v>
      </c>
      <c r="H261" s="108">
        <v>1</v>
      </c>
      <c r="I261" s="108">
        <v>1</v>
      </c>
      <c r="J261" s="75" t="s">
        <v>176</v>
      </c>
      <c r="K261" s="162" t="s">
        <v>176</v>
      </c>
      <c r="L261" s="203" t="s">
        <v>364</v>
      </c>
    </row>
    <row r="262" spans="1:12" ht="45" hidden="1" customHeight="1" x14ac:dyDescent="0.25">
      <c r="A262" s="121" t="s">
        <v>614</v>
      </c>
      <c r="B262" s="198" t="s">
        <v>365</v>
      </c>
      <c r="C262" s="198" t="s">
        <v>421</v>
      </c>
      <c r="D262" s="199">
        <v>251475.95</v>
      </c>
      <c r="E262" s="200">
        <v>30</v>
      </c>
      <c r="F262" s="201">
        <v>42822</v>
      </c>
      <c r="G262" s="201">
        <v>42853</v>
      </c>
      <c r="H262" s="202">
        <v>1</v>
      </c>
      <c r="I262" s="202">
        <v>1</v>
      </c>
      <c r="J262" s="258" t="s">
        <v>176</v>
      </c>
      <c r="K262" s="162" t="s">
        <v>176</v>
      </c>
      <c r="L262" s="204" t="s">
        <v>366</v>
      </c>
    </row>
    <row r="263" spans="1:12" ht="45" hidden="1" customHeight="1" x14ac:dyDescent="0.25">
      <c r="A263" s="121" t="s">
        <v>615</v>
      </c>
      <c r="B263" s="198" t="s">
        <v>367</v>
      </c>
      <c r="C263" s="198" t="s">
        <v>446</v>
      </c>
      <c r="D263" s="199">
        <v>59564.6</v>
      </c>
      <c r="E263" s="200">
        <v>30</v>
      </c>
      <c r="F263" s="201">
        <v>42892</v>
      </c>
      <c r="G263" s="201">
        <v>42923</v>
      </c>
      <c r="H263" s="202">
        <v>1</v>
      </c>
      <c r="I263" s="202">
        <v>1</v>
      </c>
      <c r="J263" s="258" t="s">
        <v>757</v>
      </c>
      <c r="K263" s="162" t="s">
        <v>176</v>
      </c>
      <c r="L263" s="204"/>
    </row>
    <row r="264" spans="1:12" ht="45" hidden="1" customHeight="1" x14ac:dyDescent="0.25">
      <c r="A264" s="121" t="s">
        <v>616</v>
      </c>
      <c r="B264" s="198" t="s">
        <v>368</v>
      </c>
      <c r="C264" s="67" t="s">
        <v>446</v>
      </c>
      <c r="D264" s="199">
        <v>182809.5</v>
      </c>
      <c r="E264" s="200">
        <v>30</v>
      </c>
      <c r="F264" s="201">
        <v>42892</v>
      </c>
      <c r="G264" s="201">
        <v>42923</v>
      </c>
      <c r="H264" s="202">
        <v>1</v>
      </c>
      <c r="I264" s="202">
        <v>1</v>
      </c>
      <c r="J264" s="258" t="s">
        <v>757</v>
      </c>
      <c r="K264" s="162" t="s">
        <v>176</v>
      </c>
      <c r="L264" s="204"/>
    </row>
    <row r="265" spans="1:12" ht="45" hidden="1" customHeight="1" x14ac:dyDescent="0.25">
      <c r="A265" s="121" t="s">
        <v>617</v>
      </c>
      <c r="B265" s="198" t="s">
        <v>369</v>
      </c>
      <c r="C265" s="198" t="s">
        <v>418</v>
      </c>
      <c r="D265" s="199">
        <v>108220</v>
      </c>
      <c r="E265" s="200">
        <v>30</v>
      </c>
      <c r="F265" s="201">
        <v>42891</v>
      </c>
      <c r="G265" s="201">
        <v>42921</v>
      </c>
      <c r="H265" s="202">
        <v>1</v>
      </c>
      <c r="I265" s="202">
        <v>1</v>
      </c>
      <c r="J265" s="258" t="s">
        <v>370</v>
      </c>
      <c r="K265" s="162" t="s">
        <v>176</v>
      </c>
      <c r="L265" s="204"/>
    </row>
    <row r="266" spans="1:12" ht="45" hidden="1" customHeight="1" x14ac:dyDescent="0.25">
      <c r="A266" s="121" t="s">
        <v>618</v>
      </c>
      <c r="B266" s="198" t="s">
        <v>371</v>
      </c>
      <c r="C266" s="198" t="s">
        <v>418</v>
      </c>
      <c r="D266" s="199">
        <v>138025.10999999999</v>
      </c>
      <c r="E266" s="200">
        <v>30</v>
      </c>
      <c r="F266" s="201">
        <v>42891</v>
      </c>
      <c r="G266" s="201">
        <v>42921</v>
      </c>
      <c r="H266" s="202">
        <v>1</v>
      </c>
      <c r="I266" s="202">
        <v>1</v>
      </c>
      <c r="J266" s="258" t="s">
        <v>370</v>
      </c>
      <c r="K266" s="162" t="s">
        <v>176</v>
      </c>
      <c r="L266" s="204"/>
    </row>
    <row r="267" spans="1:12" ht="45" hidden="1" customHeight="1" x14ac:dyDescent="0.25">
      <c r="A267" s="121" t="s">
        <v>619</v>
      </c>
      <c r="B267" s="198" t="s">
        <v>372</v>
      </c>
      <c r="C267" s="198" t="s">
        <v>261</v>
      </c>
      <c r="D267" s="199">
        <v>170808.19</v>
      </c>
      <c r="E267" s="200">
        <v>30</v>
      </c>
      <c r="F267" s="201">
        <v>42892</v>
      </c>
      <c r="G267" s="201">
        <v>42922</v>
      </c>
      <c r="H267" s="202">
        <v>1</v>
      </c>
      <c r="I267" s="202">
        <v>1</v>
      </c>
      <c r="J267" s="258" t="s">
        <v>751</v>
      </c>
      <c r="K267" s="162" t="s">
        <v>176</v>
      </c>
      <c r="L267" s="204"/>
    </row>
    <row r="268" spans="1:12" ht="45" hidden="1" customHeight="1" x14ac:dyDescent="0.25">
      <c r="A268" s="121" t="s">
        <v>620</v>
      </c>
      <c r="B268" s="198" t="s">
        <v>373</v>
      </c>
      <c r="C268" s="198" t="s">
        <v>261</v>
      </c>
      <c r="D268" s="199">
        <v>96470.84</v>
      </c>
      <c r="E268" s="200">
        <v>30</v>
      </c>
      <c r="F268" s="201">
        <v>42892</v>
      </c>
      <c r="G268" s="201">
        <v>42922</v>
      </c>
      <c r="H268" s="202">
        <v>1</v>
      </c>
      <c r="I268" s="202">
        <v>1</v>
      </c>
      <c r="J268" s="258" t="s">
        <v>751</v>
      </c>
      <c r="K268" s="162" t="s">
        <v>176</v>
      </c>
      <c r="L268" s="204"/>
    </row>
    <row r="269" spans="1:12" ht="45" hidden="1" customHeight="1" x14ac:dyDescent="0.25">
      <c r="A269" s="121" t="s">
        <v>621</v>
      </c>
      <c r="B269" s="198" t="s">
        <v>374</v>
      </c>
      <c r="C269" s="198" t="s">
        <v>375</v>
      </c>
      <c r="D269" s="199">
        <v>372370.13</v>
      </c>
      <c r="E269" s="200">
        <v>40</v>
      </c>
      <c r="F269" s="201">
        <v>42901</v>
      </c>
      <c r="G269" s="201">
        <v>42941</v>
      </c>
      <c r="H269" s="202">
        <v>1</v>
      </c>
      <c r="I269" s="202">
        <v>1</v>
      </c>
      <c r="J269" s="258" t="s">
        <v>757</v>
      </c>
      <c r="K269" s="162" t="s">
        <v>176</v>
      </c>
      <c r="L269" s="204"/>
    </row>
    <row r="270" spans="1:12" ht="45" hidden="1" customHeight="1" x14ac:dyDescent="0.25">
      <c r="A270" s="121" t="s">
        <v>622</v>
      </c>
      <c r="B270" s="198" t="s">
        <v>376</v>
      </c>
      <c r="C270" s="198" t="s">
        <v>451</v>
      </c>
      <c r="D270" s="199">
        <v>293679.96999999997</v>
      </c>
      <c r="E270" s="200">
        <v>30</v>
      </c>
      <c r="F270" s="201">
        <v>42899</v>
      </c>
      <c r="G270" s="201">
        <v>42929</v>
      </c>
      <c r="H270" s="202">
        <v>1</v>
      </c>
      <c r="I270" s="202">
        <v>1</v>
      </c>
      <c r="J270" s="258" t="s">
        <v>370</v>
      </c>
      <c r="K270" s="162" t="s">
        <v>176</v>
      </c>
      <c r="L270" s="204"/>
    </row>
    <row r="271" spans="1:12" ht="45" hidden="1" customHeight="1" x14ac:dyDescent="0.25">
      <c r="A271" s="121" t="s">
        <v>623</v>
      </c>
      <c r="B271" s="198" t="s">
        <v>377</v>
      </c>
      <c r="C271" s="198" t="s">
        <v>378</v>
      </c>
      <c r="D271" s="199">
        <v>245873.74</v>
      </c>
      <c r="E271" s="200">
        <v>30</v>
      </c>
      <c r="F271" s="201">
        <v>42893</v>
      </c>
      <c r="G271" s="201">
        <v>42923</v>
      </c>
      <c r="H271" s="202">
        <v>1</v>
      </c>
      <c r="I271" s="202">
        <v>1</v>
      </c>
      <c r="J271" s="258" t="s">
        <v>751</v>
      </c>
      <c r="K271" s="162" t="s">
        <v>176</v>
      </c>
      <c r="L271" s="204"/>
    </row>
    <row r="272" spans="1:12" ht="45" hidden="1" customHeight="1" x14ac:dyDescent="0.25">
      <c r="A272" s="121" t="s">
        <v>624</v>
      </c>
      <c r="B272" s="198" t="s">
        <v>379</v>
      </c>
      <c r="C272" s="198" t="s">
        <v>378</v>
      </c>
      <c r="D272" s="199">
        <v>143595.67000000001</v>
      </c>
      <c r="E272" s="200">
        <v>30</v>
      </c>
      <c r="F272" s="201">
        <v>42893</v>
      </c>
      <c r="G272" s="201">
        <v>42923</v>
      </c>
      <c r="H272" s="202">
        <v>1</v>
      </c>
      <c r="I272" s="202">
        <v>1</v>
      </c>
      <c r="J272" s="258" t="s">
        <v>751</v>
      </c>
      <c r="K272" s="162" t="s">
        <v>176</v>
      </c>
      <c r="L272" s="204"/>
    </row>
    <row r="273" spans="1:12" ht="45" hidden="1" customHeight="1" x14ac:dyDescent="0.25">
      <c r="A273" s="121" t="s">
        <v>625</v>
      </c>
      <c r="B273" s="198" t="s">
        <v>380</v>
      </c>
      <c r="C273" s="127" t="s">
        <v>411</v>
      </c>
      <c r="D273" s="199">
        <v>326913.05</v>
      </c>
      <c r="E273" s="200">
        <v>30</v>
      </c>
      <c r="F273" s="201">
        <v>42892</v>
      </c>
      <c r="G273" s="201">
        <v>42922</v>
      </c>
      <c r="H273" s="202">
        <v>1</v>
      </c>
      <c r="I273" s="202">
        <v>1</v>
      </c>
      <c r="J273" s="258" t="s">
        <v>758</v>
      </c>
      <c r="K273" s="162" t="s">
        <v>176</v>
      </c>
      <c r="L273" s="204"/>
    </row>
    <row r="274" spans="1:12" ht="45" hidden="1" customHeight="1" x14ac:dyDescent="0.25">
      <c r="A274" s="121" t="s">
        <v>626</v>
      </c>
      <c r="B274" s="198" t="s">
        <v>381</v>
      </c>
      <c r="C274" s="123" t="s">
        <v>193</v>
      </c>
      <c r="D274" s="199">
        <v>227503.85</v>
      </c>
      <c r="E274" s="200">
        <v>30</v>
      </c>
      <c r="F274" s="201">
        <v>42896</v>
      </c>
      <c r="G274" s="201">
        <v>42926</v>
      </c>
      <c r="H274" s="202">
        <v>1</v>
      </c>
      <c r="I274" s="202">
        <v>1</v>
      </c>
      <c r="J274" s="258" t="s">
        <v>751</v>
      </c>
      <c r="K274" s="162" t="s">
        <v>176</v>
      </c>
      <c r="L274" s="204"/>
    </row>
    <row r="275" spans="1:12" ht="45" hidden="1" customHeight="1" x14ac:dyDescent="0.25">
      <c r="A275" s="121" t="s">
        <v>627</v>
      </c>
      <c r="B275" s="198" t="s">
        <v>382</v>
      </c>
      <c r="C275" s="198" t="s">
        <v>383</v>
      </c>
      <c r="D275" s="199">
        <v>449770.46</v>
      </c>
      <c r="E275" s="200">
        <v>30</v>
      </c>
      <c r="F275" s="201">
        <v>42892</v>
      </c>
      <c r="G275" s="201">
        <v>42922</v>
      </c>
      <c r="H275" s="202">
        <v>1</v>
      </c>
      <c r="I275" s="202">
        <v>1</v>
      </c>
      <c r="J275" s="258" t="s">
        <v>757</v>
      </c>
      <c r="K275" s="162" t="s">
        <v>176</v>
      </c>
      <c r="L275" s="204"/>
    </row>
    <row r="276" spans="1:12" ht="45" hidden="1" customHeight="1" x14ac:dyDescent="0.25">
      <c r="A276" s="121" t="s">
        <v>628</v>
      </c>
      <c r="B276" s="198" t="s">
        <v>384</v>
      </c>
      <c r="C276" s="198" t="s">
        <v>437</v>
      </c>
      <c r="D276" s="199">
        <v>319821.11</v>
      </c>
      <c r="E276" s="200">
        <v>30</v>
      </c>
      <c r="F276" s="201">
        <v>42892</v>
      </c>
      <c r="G276" s="201">
        <v>42922</v>
      </c>
      <c r="H276" s="202">
        <v>1</v>
      </c>
      <c r="I276" s="202">
        <v>1</v>
      </c>
      <c r="J276" s="258" t="s">
        <v>754</v>
      </c>
      <c r="K276" s="162" t="s">
        <v>176</v>
      </c>
      <c r="L276" s="204"/>
    </row>
    <row r="277" spans="1:12" ht="45" hidden="1" customHeight="1" x14ac:dyDescent="0.25">
      <c r="A277" s="121" t="s">
        <v>629</v>
      </c>
      <c r="B277" s="198" t="s">
        <v>385</v>
      </c>
      <c r="C277" s="198" t="s">
        <v>386</v>
      </c>
      <c r="D277" s="199">
        <v>445465.56</v>
      </c>
      <c r="E277" s="200">
        <v>40</v>
      </c>
      <c r="F277" s="201">
        <v>42899</v>
      </c>
      <c r="G277" s="201">
        <v>42939</v>
      </c>
      <c r="H277" s="202">
        <v>1</v>
      </c>
      <c r="I277" s="202">
        <v>1</v>
      </c>
      <c r="J277" s="258" t="s">
        <v>757</v>
      </c>
      <c r="K277" s="162" t="s">
        <v>176</v>
      </c>
      <c r="L277" s="204"/>
    </row>
    <row r="278" spans="1:12" ht="45" hidden="1" customHeight="1" x14ac:dyDescent="0.25">
      <c r="A278" s="121" t="s">
        <v>630</v>
      </c>
      <c r="B278" s="198" t="s">
        <v>387</v>
      </c>
      <c r="C278" s="198" t="s">
        <v>415</v>
      </c>
      <c r="D278" s="199">
        <v>260000</v>
      </c>
      <c r="E278" s="200">
        <v>30</v>
      </c>
      <c r="F278" s="201">
        <v>42908</v>
      </c>
      <c r="G278" s="201">
        <v>42938</v>
      </c>
      <c r="H278" s="202">
        <v>1</v>
      </c>
      <c r="I278" s="202">
        <v>1</v>
      </c>
      <c r="J278" s="258" t="s">
        <v>176</v>
      </c>
      <c r="K278" s="162" t="s">
        <v>176</v>
      </c>
      <c r="L278" s="204" t="s">
        <v>388</v>
      </c>
    </row>
    <row r="279" spans="1:12" ht="45" hidden="1" customHeight="1" x14ac:dyDescent="0.25">
      <c r="A279" s="121" t="s">
        <v>631</v>
      </c>
      <c r="B279" s="198" t="s">
        <v>389</v>
      </c>
      <c r="C279" s="198" t="s">
        <v>390</v>
      </c>
      <c r="D279" s="199">
        <v>300966.33</v>
      </c>
      <c r="E279" s="200">
        <v>30</v>
      </c>
      <c r="F279" s="201">
        <v>42919</v>
      </c>
      <c r="G279" s="201">
        <v>42950</v>
      </c>
      <c r="H279" s="202">
        <v>1</v>
      </c>
      <c r="I279" s="202">
        <v>1</v>
      </c>
      <c r="J279" s="258" t="s">
        <v>756</v>
      </c>
      <c r="K279" s="162" t="s">
        <v>176</v>
      </c>
      <c r="L279" s="204"/>
    </row>
    <row r="280" spans="1:12" ht="45" hidden="1" customHeight="1" x14ac:dyDescent="0.25">
      <c r="A280" s="121" t="s">
        <v>632</v>
      </c>
      <c r="B280" s="198" t="s">
        <v>391</v>
      </c>
      <c r="C280" s="198" t="s">
        <v>392</v>
      </c>
      <c r="D280" s="199">
        <v>267329.18</v>
      </c>
      <c r="E280" s="200">
        <v>30</v>
      </c>
      <c r="F280" s="201">
        <v>42926</v>
      </c>
      <c r="G280" s="201">
        <v>42957</v>
      </c>
      <c r="H280" s="202">
        <v>1</v>
      </c>
      <c r="I280" s="202">
        <v>1</v>
      </c>
      <c r="J280" s="258" t="s">
        <v>751</v>
      </c>
      <c r="K280" s="162" t="s">
        <v>176</v>
      </c>
      <c r="L280" s="204"/>
    </row>
    <row r="281" spans="1:12" ht="60" hidden="1" customHeight="1" x14ac:dyDescent="0.25">
      <c r="A281" s="121" t="s">
        <v>633</v>
      </c>
      <c r="B281" s="198" t="s">
        <v>393</v>
      </c>
      <c r="C281" s="198" t="s">
        <v>434</v>
      </c>
      <c r="D281" s="199">
        <v>324479.7</v>
      </c>
      <c r="E281" s="200">
        <v>30</v>
      </c>
      <c r="F281" s="201">
        <v>42926</v>
      </c>
      <c r="G281" s="201">
        <v>42957</v>
      </c>
      <c r="H281" s="202">
        <v>1</v>
      </c>
      <c r="I281" s="202">
        <v>1</v>
      </c>
      <c r="J281" s="258" t="s">
        <v>756</v>
      </c>
      <c r="K281" s="162" t="s">
        <v>176</v>
      </c>
      <c r="L281" s="204"/>
    </row>
    <row r="282" spans="1:12" ht="45" hidden="1" customHeight="1" x14ac:dyDescent="0.25">
      <c r="A282" s="121" t="s">
        <v>634</v>
      </c>
      <c r="B282" s="198" t="s">
        <v>394</v>
      </c>
      <c r="C282" s="198" t="s">
        <v>386</v>
      </c>
      <c r="D282" s="199">
        <v>127732.9</v>
      </c>
      <c r="E282" s="200">
        <v>40</v>
      </c>
      <c r="F282" s="201">
        <v>42965</v>
      </c>
      <c r="G282" s="201">
        <v>43006</v>
      </c>
      <c r="H282" s="202">
        <v>1</v>
      </c>
      <c r="I282" s="202">
        <v>0.85</v>
      </c>
      <c r="J282" s="258" t="s">
        <v>757</v>
      </c>
      <c r="K282" s="162" t="s">
        <v>176</v>
      </c>
      <c r="L282" s="204"/>
    </row>
    <row r="283" spans="1:12" ht="45" hidden="1" customHeight="1" x14ac:dyDescent="0.25">
      <c r="A283" s="121" t="s">
        <v>635</v>
      </c>
      <c r="B283" s="198" t="s">
        <v>395</v>
      </c>
      <c r="C283" s="198" t="s">
        <v>386</v>
      </c>
      <c r="D283" s="199">
        <v>230620.59</v>
      </c>
      <c r="E283" s="200">
        <v>40</v>
      </c>
      <c r="F283" s="201">
        <v>42965</v>
      </c>
      <c r="G283" s="201">
        <v>43006</v>
      </c>
      <c r="H283" s="202">
        <v>1</v>
      </c>
      <c r="I283" s="202">
        <v>0.85</v>
      </c>
      <c r="J283" s="258" t="s">
        <v>757</v>
      </c>
      <c r="K283" s="162" t="s">
        <v>176</v>
      </c>
      <c r="L283" s="204"/>
    </row>
    <row r="284" spans="1:12" ht="60" hidden="1" customHeight="1" x14ac:dyDescent="0.25">
      <c r="A284" s="121" t="s">
        <v>636</v>
      </c>
      <c r="B284" s="198" t="s">
        <v>396</v>
      </c>
      <c r="C284" s="198" t="s">
        <v>427</v>
      </c>
      <c r="D284" s="199">
        <v>321107.46000000002</v>
      </c>
      <c r="E284" s="200">
        <v>30</v>
      </c>
      <c r="F284" s="201">
        <v>42973</v>
      </c>
      <c r="G284" s="201">
        <v>43004</v>
      </c>
      <c r="H284" s="202">
        <v>1</v>
      </c>
      <c r="I284" s="202">
        <v>1</v>
      </c>
      <c r="J284" s="258" t="s">
        <v>758</v>
      </c>
      <c r="K284" s="162" t="s">
        <v>176</v>
      </c>
      <c r="L284" s="204"/>
    </row>
    <row r="285" spans="1:12" ht="45" hidden="1" customHeight="1" x14ac:dyDescent="0.25">
      <c r="A285" s="121" t="s">
        <v>637</v>
      </c>
      <c r="B285" s="198" t="s">
        <v>397</v>
      </c>
      <c r="C285" s="198" t="s">
        <v>187</v>
      </c>
      <c r="D285" s="199">
        <v>415837.73</v>
      </c>
      <c r="E285" s="200">
        <v>40</v>
      </c>
      <c r="F285" s="201">
        <v>42973</v>
      </c>
      <c r="G285" s="201">
        <v>43013</v>
      </c>
      <c r="H285" s="202">
        <v>1</v>
      </c>
      <c r="I285" s="202">
        <v>0.85</v>
      </c>
      <c r="J285" s="258" t="s">
        <v>758</v>
      </c>
      <c r="K285" s="162" t="s">
        <v>176</v>
      </c>
      <c r="L285" s="204"/>
    </row>
    <row r="286" spans="1:12" ht="45" hidden="1" customHeight="1" x14ac:dyDescent="0.25">
      <c r="A286" s="121" t="s">
        <v>638</v>
      </c>
      <c r="B286" s="198" t="s">
        <v>398</v>
      </c>
      <c r="C286" s="198" t="s">
        <v>399</v>
      </c>
      <c r="D286" s="199">
        <v>529486.19999999995</v>
      </c>
      <c r="E286" s="200">
        <v>60</v>
      </c>
      <c r="F286" s="201">
        <v>42963</v>
      </c>
      <c r="G286" s="201">
        <v>43022</v>
      </c>
      <c r="H286" s="202">
        <v>1</v>
      </c>
      <c r="I286" s="202">
        <v>0.73329999999999995</v>
      </c>
      <c r="J286" s="258"/>
      <c r="K286" s="162" t="s">
        <v>176</v>
      </c>
      <c r="L286" s="204"/>
    </row>
    <row r="287" spans="1:12" ht="45" hidden="1" customHeight="1" x14ac:dyDescent="0.25">
      <c r="A287" s="121" t="s">
        <v>639</v>
      </c>
      <c r="B287" s="198" t="s">
        <v>400</v>
      </c>
      <c r="C287" s="198" t="s">
        <v>383</v>
      </c>
      <c r="D287" s="199">
        <v>381745.04</v>
      </c>
      <c r="E287" s="200">
        <v>40</v>
      </c>
      <c r="F287" s="201">
        <v>42975</v>
      </c>
      <c r="G287" s="201">
        <v>43016</v>
      </c>
      <c r="H287" s="202">
        <v>1</v>
      </c>
      <c r="I287" s="202">
        <v>0.75</v>
      </c>
      <c r="J287" s="258" t="s">
        <v>757</v>
      </c>
      <c r="K287" s="162" t="s">
        <v>176</v>
      </c>
      <c r="L287" s="204"/>
    </row>
    <row r="288" spans="1:12" ht="60" hidden="1" customHeight="1" x14ac:dyDescent="0.25">
      <c r="A288" s="121" t="s">
        <v>640</v>
      </c>
      <c r="B288" s="198" t="s">
        <v>401</v>
      </c>
      <c r="C288" s="198" t="s">
        <v>170</v>
      </c>
      <c r="D288" s="199">
        <v>5043900</v>
      </c>
      <c r="E288" s="200">
        <v>120</v>
      </c>
      <c r="F288" s="201">
        <v>42985</v>
      </c>
      <c r="G288" s="201">
        <v>43100</v>
      </c>
      <c r="H288" s="202">
        <v>1</v>
      </c>
      <c r="I288" s="202">
        <v>0.17499999999999999</v>
      </c>
      <c r="J288" s="258" t="s">
        <v>759</v>
      </c>
      <c r="K288" s="162" t="s">
        <v>176</v>
      </c>
      <c r="L288" s="204"/>
    </row>
    <row r="289" spans="1:12" ht="45" hidden="1" customHeight="1" x14ac:dyDescent="0.25">
      <c r="A289" s="121" t="s">
        <v>641</v>
      </c>
      <c r="B289" s="198" t="s">
        <v>402</v>
      </c>
      <c r="C289" s="198" t="s">
        <v>436</v>
      </c>
      <c r="D289" s="199">
        <v>247367.05</v>
      </c>
      <c r="E289" s="200">
        <v>30</v>
      </c>
      <c r="F289" s="201">
        <v>42996</v>
      </c>
      <c r="G289" s="201">
        <v>43025</v>
      </c>
      <c r="H289" s="202">
        <v>1</v>
      </c>
      <c r="I289" s="202">
        <v>0.1</v>
      </c>
      <c r="J289" s="258" t="s">
        <v>757</v>
      </c>
      <c r="K289" s="162" t="s">
        <v>176</v>
      </c>
      <c r="L289" s="204"/>
    </row>
    <row r="290" spans="1:12" ht="60" hidden="1" customHeight="1" x14ac:dyDescent="0.25">
      <c r="A290" s="121" t="s">
        <v>642</v>
      </c>
      <c r="B290" s="198" t="s">
        <v>403</v>
      </c>
      <c r="C290" s="198" t="s">
        <v>404</v>
      </c>
      <c r="D290" s="199">
        <v>1764390.87</v>
      </c>
      <c r="E290" s="200">
        <v>60</v>
      </c>
      <c r="F290" s="201">
        <v>42996</v>
      </c>
      <c r="G290" s="201">
        <v>43057</v>
      </c>
      <c r="H290" s="202">
        <v>1</v>
      </c>
      <c r="I290" s="202">
        <v>0</v>
      </c>
      <c r="J290" s="258" t="s">
        <v>758</v>
      </c>
      <c r="K290" s="162" t="s">
        <v>176</v>
      </c>
      <c r="L290" s="204"/>
    </row>
    <row r="291" spans="1:12" ht="60" hidden="1" customHeight="1" x14ac:dyDescent="0.25">
      <c r="A291" s="121" t="s">
        <v>643</v>
      </c>
      <c r="B291" s="198" t="s">
        <v>405</v>
      </c>
      <c r="C291" s="198" t="s">
        <v>406</v>
      </c>
      <c r="D291" s="199">
        <v>537216.06000000006</v>
      </c>
      <c r="E291" s="200">
        <v>45</v>
      </c>
      <c r="F291" s="201">
        <v>42996</v>
      </c>
      <c r="G291" s="201">
        <v>43045</v>
      </c>
      <c r="H291" s="202">
        <v>1</v>
      </c>
      <c r="I291" s="202">
        <v>0.1</v>
      </c>
      <c r="J291" s="258" t="s">
        <v>174</v>
      </c>
      <c r="K291" s="162" t="s">
        <v>176</v>
      </c>
      <c r="L291" s="204"/>
    </row>
    <row r="292" spans="1:12" ht="60" hidden="1" customHeight="1" x14ac:dyDescent="0.25">
      <c r="A292" s="121" t="s">
        <v>644</v>
      </c>
      <c r="B292" s="198" t="s">
        <v>407</v>
      </c>
      <c r="C292" s="198" t="s">
        <v>430</v>
      </c>
      <c r="D292" s="199">
        <v>2594548.36</v>
      </c>
      <c r="E292" s="200">
        <v>75</v>
      </c>
      <c r="F292" s="201">
        <v>42999</v>
      </c>
      <c r="G292" s="201">
        <v>43073</v>
      </c>
      <c r="H292" s="202">
        <v>1</v>
      </c>
      <c r="I292" s="202">
        <v>0.05</v>
      </c>
      <c r="J292" s="258" t="s">
        <v>174</v>
      </c>
      <c r="K292" s="162" t="s">
        <v>176</v>
      </c>
      <c r="L292" s="204"/>
    </row>
    <row r="293" spans="1:12" ht="75" hidden="1" customHeight="1" x14ac:dyDescent="0.25">
      <c r="A293" s="121" t="s">
        <v>645</v>
      </c>
      <c r="B293" s="198" t="s">
        <v>408</v>
      </c>
      <c r="C293" s="198" t="s">
        <v>246</v>
      </c>
      <c r="D293" s="199">
        <v>2015127.68</v>
      </c>
      <c r="E293" s="200">
        <v>75</v>
      </c>
      <c r="F293" s="201">
        <v>42999</v>
      </c>
      <c r="G293" s="201">
        <v>43073</v>
      </c>
      <c r="H293" s="202">
        <v>1</v>
      </c>
      <c r="I293" s="202">
        <v>0.05</v>
      </c>
      <c r="J293" s="258" t="s">
        <v>759</v>
      </c>
      <c r="K293" s="162" t="s">
        <v>176</v>
      </c>
      <c r="L293" s="204"/>
    </row>
    <row r="294" spans="1:12" ht="75" hidden="1" customHeight="1" x14ac:dyDescent="0.25">
      <c r="A294" s="121" t="s">
        <v>646</v>
      </c>
      <c r="B294" s="4" t="s">
        <v>409</v>
      </c>
      <c r="C294" s="4" t="s">
        <v>375</v>
      </c>
      <c r="D294" s="69">
        <v>1640157.03</v>
      </c>
      <c r="E294" s="2">
        <v>60</v>
      </c>
      <c r="F294" s="6">
        <v>42999</v>
      </c>
      <c r="G294" s="6">
        <v>43060</v>
      </c>
      <c r="H294" s="104">
        <v>1</v>
      </c>
      <c r="I294" s="104">
        <v>0</v>
      </c>
      <c r="J294" s="9" t="s">
        <v>757</v>
      </c>
      <c r="K294" s="162" t="s">
        <v>176</v>
      </c>
      <c r="L294" s="205"/>
    </row>
    <row r="295" spans="1:12" ht="60" hidden="1" customHeight="1" x14ac:dyDescent="0.25">
      <c r="A295" s="122" t="s">
        <v>647</v>
      </c>
      <c r="B295" s="66" t="s">
        <v>410</v>
      </c>
      <c r="C295" s="66" t="s">
        <v>432</v>
      </c>
      <c r="D295" s="70">
        <v>692300</v>
      </c>
      <c r="E295" s="7">
        <v>45</v>
      </c>
      <c r="F295" s="73">
        <v>42999</v>
      </c>
      <c r="G295" s="73">
        <v>43045</v>
      </c>
      <c r="H295" s="181">
        <v>1</v>
      </c>
      <c r="I295" s="181">
        <v>0.05</v>
      </c>
      <c r="J295" s="259" t="s">
        <v>752</v>
      </c>
      <c r="K295" s="162" t="s">
        <v>176</v>
      </c>
      <c r="L295" s="206"/>
    </row>
    <row r="296" spans="1:12" ht="15" customHeight="1" x14ac:dyDescent="0.25">
      <c r="A296" s="13"/>
      <c r="B296" s="91"/>
      <c r="C296" s="91"/>
      <c r="D296" s="92"/>
      <c r="E296" s="14"/>
      <c r="F296" s="93"/>
      <c r="G296" s="93"/>
      <c r="H296" s="94"/>
      <c r="I296" s="94"/>
      <c r="J296" s="14"/>
      <c r="K296" s="91"/>
      <c r="L296" s="95"/>
    </row>
    <row r="297" spans="1:12" ht="20.100000000000001" customHeight="1" thickBot="1" x14ac:dyDescent="0.3">
      <c r="A297" s="189"/>
      <c r="B297" s="189"/>
      <c r="C297" s="40" t="s">
        <v>18</v>
      </c>
      <c r="D297" s="265" t="s">
        <v>143</v>
      </c>
      <c r="E297" s="40"/>
      <c r="F297" s="40"/>
      <c r="G297" s="40"/>
      <c r="H297" s="40"/>
      <c r="I297" s="40"/>
      <c r="J297" s="253"/>
      <c r="K297" s="40"/>
      <c r="L297" s="40"/>
    </row>
    <row r="298" spans="1:12" ht="15" customHeight="1" thickTop="1" x14ac:dyDescent="0.25">
      <c r="A298" s="190"/>
      <c r="B298" s="190"/>
      <c r="C298" s="40" t="s">
        <v>22</v>
      </c>
      <c r="D298" s="285" t="s">
        <v>891</v>
      </c>
      <c r="E298" s="285"/>
      <c r="F298" s="40"/>
      <c r="G298" s="40"/>
      <c r="H298" s="40"/>
      <c r="I298" s="40"/>
      <c r="J298" s="253"/>
      <c r="K298" s="40"/>
      <c r="L298" s="40"/>
    </row>
    <row r="299" spans="1:12" ht="15" customHeight="1" x14ac:dyDescent="0.25">
      <c r="A299" s="13"/>
      <c r="B299" s="13"/>
      <c r="C299" s="40" t="s">
        <v>773</v>
      </c>
      <c r="D299" s="267">
        <f>SUM(D301:D313)</f>
        <v>8414394.3299999982</v>
      </c>
      <c r="E299" s="40"/>
      <c r="F299" s="40"/>
      <c r="G299" s="40"/>
      <c r="H299" s="40"/>
      <c r="I299" s="40"/>
      <c r="J299" s="253"/>
      <c r="K299" s="40"/>
      <c r="L299" s="40"/>
    </row>
    <row r="300" spans="1:12" ht="15" customHeight="1" x14ac:dyDescent="0.25">
      <c r="A300" s="13"/>
      <c r="B300" s="91"/>
      <c r="C300" s="91"/>
      <c r="D300" s="92"/>
      <c r="E300" s="14"/>
      <c r="F300" s="93"/>
      <c r="G300" s="93"/>
      <c r="H300" s="94"/>
      <c r="I300" s="94"/>
      <c r="J300" s="14"/>
      <c r="K300" s="91"/>
      <c r="L300" s="95"/>
    </row>
    <row r="301" spans="1:12" ht="90" hidden="1" customHeight="1" x14ac:dyDescent="0.25">
      <c r="A301" s="247" t="s">
        <v>648</v>
      </c>
      <c r="B301" s="67" t="s">
        <v>144</v>
      </c>
      <c r="C301" s="67" t="s">
        <v>190</v>
      </c>
      <c r="D301" s="101">
        <v>2656353.15</v>
      </c>
      <c r="E301" s="50">
        <v>60</v>
      </c>
      <c r="F301" s="58">
        <v>42912</v>
      </c>
      <c r="G301" s="58">
        <v>42972</v>
      </c>
      <c r="H301" s="59">
        <v>1</v>
      </c>
      <c r="I301" s="59">
        <v>0.8</v>
      </c>
      <c r="J301" s="50"/>
      <c r="K301" s="63"/>
      <c r="L301" s="97" t="s">
        <v>145</v>
      </c>
    </row>
    <row r="302" spans="1:12" ht="90" hidden="1" customHeight="1" x14ac:dyDescent="0.25">
      <c r="A302" s="248" t="s">
        <v>649</v>
      </c>
      <c r="B302" s="4" t="s">
        <v>146</v>
      </c>
      <c r="C302" s="4" t="s">
        <v>93</v>
      </c>
      <c r="D302" s="102">
        <v>1908785.03</v>
      </c>
      <c r="E302" s="28">
        <v>60</v>
      </c>
      <c r="F302" s="31">
        <v>42912</v>
      </c>
      <c r="G302" s="31">
        <v>42979</v>
      </c>
      <c r="H302" s="46">
        <v>1</v>
      </c>
      <c r="I302" s="46">
        <v>0.8</v>
      </c>
      <c r="J302" s="28"/>
      <c r="K302" s="2"/>
      <c r="L302" s="98" t="s">
        <v>145</v>
      </c>
    </row>
    <row r="303" spans="1:12" ht="60" hidden="1" customHeight="1" x14ac:dyDescent="0.25">
      <c r="A303" s="248" t="s">
        <v>650</v>
      </c>
      <c r="B303" s="4" t="s">
        <v>147</v>
      </c>
      <c r="C303" s="4" t="s">
        <v>451</v>
      </c>
      <c r="D303" s="102">
        <v>870475.55</v>
      </c>
      <c r="E303" s="28">
        <v>45</v>
      </c>
      <c r="F303" s="31">
        <v>42991</v>
      </c>
      <c r="G303" s="31">
        <f>F303+44</f>
        <v>43035</v>
      </c>
      <c r="H303" s="46">
        <v>0.4</v>
      </c>
      <c r="I303" s="46">
        <v>0.4</v>
      </c>
      <c r="J303" s="2"/>
      <c r="K303" s="2"/>
      <c r="L303" s="98"/>
    </row>
    <row r="304" spans="1:12" ht="60" hidden="1" customHeight="1" x14ac:dyDescent="0.25">
      <c r="A304" s="248" t="s">
        <v>651</v>
      </c>
      <c r="B304" s="4" t="s">
        <v>162</v>
      </c>
      <c r="C304" s="4" t="s">
        <v>431</v>
      </c>
      <c r="D304" s="102">
        <v>2103035.8199999998</v>
      </c>
      <c r="E304" s="28">
        <v>60</v>
      </c>
      <c r="F304" s="31">
        <v>42996</v>
      </c>
      <c r="G304" s="31">
        <f>F304+59</f>
        <v>43055</v>
      </c>
      <c r="H304" s="28"/>
      <c r="I304" s="28"/>
      <c r="J304" s="2"/>
      <c r="K304" s="2"/>
      <c r="L304" s="98" t="s">
        <v>148</v>
      </c>
    </row>
    <row r="305" spans="1:12" ht="60" hidden="1" customHeight="1" x14ac:dyDescent="0.25">
      <c r="A305" s="248" t="s">
        <v>652</v>
      </c>
      <c r="B305" s="4" t="s">
        <v>149</v>
      </c>
      <c r="C305" s="4" t="s">
        <v>150</v>
      </c>
      <c r="D305" s="102">
        <v>237903.85</v>
      </c>
      <c r="E305" s="28">
        <v>30</v>
      </c>
      <c r="F305" s="31">
        <v>42996</v>
      </c>
      <c r="G305" s="31">
        <f>F305+29</f>
        <v>43025</v>
      </c>
      <c r="H305" s="104">
        <v>0.2</v>
      </c>
      <c r="I305" s="104">
        <v>0.2</v>
      </c>
      <c r="J305" s="2"/>
      <c r="K305" s="2"/>
      <c r="L305" s="98"/>
    </row>
    <row r="306" spans="1:12" ht="60" hidden="1" customHeight="1" x14ac:dyDescent="0.25">
      <c r="A306" s="248" t="s">
        <v>653</v>
      </c>
      <c r="B306" s="4" t="s">
        <v>151</v>
      </c>
      <c r="C306" s="4" t="s">
        <v>429</v>
      </c>
      <c r="D306" s="102">
        <v>82780.86</v>
      </c>
      <c r="E306" s="28">
        <v>30</v>
      </c>
      <c r="F306" s="31">
        <v>42996</v>
      </c>
      <c r="G306" s="31">
        <f>F306+29</f>
        <v>43025</v>
      </c>
      <c r="H306" s="2"/>
      <c r="I306" s="2"/>
      <c r="J306" s="2"/>
      <c r="K306" s="2"/>
      <c r="L306" s="98" t="s">
        <v>152</v>
      </c>
    </row>
    <row r="307" spans="1:12" ht="60" hidden="1" customHeight="1" x14ac:dyDescent="0.25">
      <c r="A307" s="248" t="s">
        <v>654</v>
      </c>
      <c r="B307" s="4" t="s">
        <v>153</v>
      </c>
      <c r="C307" s="4"/>
      <c r="D307" s="102"/>
      <c r="E307" s="28"/>
      <c r="F307" s="22"/>
      <c r="G307" s="22"/>
      <c r="H307" s="2"/>
      <c r="I307" s="2"/>
      <c r="J307" s="2"/>
      <c r="K307" s="2"/>
      <c r="L307" s="98" t="s">
        <v>152</v>
      </c>
    </row>
    <row r="308" spans="1:12" ht="60" hidden="1" customHeight="1" x14ac:dyDescent="0.25">
      <c r="A308" s="248" t="s">
        <v>655</v>
      </c>
      <c r="B308" s="4" t="s">
        <v>154</v>
      </c>
      <c r="C308" s="4" t="s">
        <v>155</v>
      </c>
      <c r="D308" s="102">
        <v>70279.02</v>
      </c>
      <c r="E308" s="28">
        <v>10</v>
      </c>
      <c r="F308" s="31">
        <v>42996</v>
      </c>
      <c r="G308" s="31">
        <f>F308+9</f>
        <v>43005</v>
      </c>
      <c r="H308" s="2"/>
      <c r="I308" s="2"/>
      <c r="J308" s="2"/>
      <c r="K308" s="2"/>
      <c r="L308" s="98" t="s">
        <v>152</v>
      </c>
    </row>
    <row r="309" spans="1:12" ht="60" hidden="1" customHeight="1" x14ac:dyDescent="0.25">
      <c r="A309" s="248" t="s">
        <v>656</v>
      </c>
      <c r="B309" s="4" t="s">
        <v>156</v>
      </c>
      <c r="C309" s="4" t="s">
        <v>424</v>
      </c>
      <c r="D309" s="102">
        <v>219883.97</v>
      </c>
      <c r="E309" s="28">
        <v>30</v>
      </c>
      <c r="F309" s="31">
        <v>42996</v>
      </c>
      <c r="G309" s="31">
        <f t="shared" ref="G309:G310" si="0">F309+29</f>
        <v>43025</v>
      </c>
      <c r="H309" s="2"/>
      <c r="I309" s="2"/>
      <c r="J309" s="2"/>
      <c r="K309" s="2"/>
      <c r="L309" s="98" t="s">
        <v>152</v>
      </c>
    </row>
    <row r="310" spans="1:12" ht="60" hidden="1" customHeight="1" x14ac:dyDescent="0.25">
      <c r="A310" s="248" t="s">
        <v>657</v>
      </c>
      <c r="B310" s="4" t="s">
        <v>157</v>
      </c>
      <c r="C310" s="4" t="s">
        <v>425</v>
      </c>
      <c r="D310" s="102">
        <v>264897.08</v>
      </c>
      <c r="E310" s="28">
        <v>30</v>
      </c>
      <c r="F310" s="31">
        <v>42996</v>
      </c>
      <c r="G310" s="31">
        <f t="shared" si="0"/>
        <v>43025</v>
      </c>
      <c r="H310" s="2"/>
      <c r="I310" s="2"/>
      <c r="J310" s="2"/>
      <c r="K310" s="2"/>
      <c r="L310" s="98" t="s">
        <v>152</v>
      </c>
    </row>
    <row r="311" spans="1:12" ht="60" hidden="1" customHeight="1" x14ac:dyDescent="0.25">
      <c r="A311" s="248" t="s">
        <v>658</v>
      </c>
      <c r="B311" s="4" t="s">
        <v>158</v>
      </c>
      <c r="C311" s="4"/>
      <c r="D311" s="102"/>
      <c r="E311" s="28">
        <v>45</v>
      </c>
      <c r="F311" s="31"/>
      <c r="G311" s="31"/>
      <c r="H311" s="2"/>
      <c r="I311" s="2"/>
      <c r="J311" s="2"/>
      <c r="K311" s="2"/>
      <c r="L311" s="98" t="s">
        <v>159</v>
      </c>
    </row>
    <row r="312" spans="1:12" ht="30" hidden="1" customHeight="1" x14ac:dyDescent="0.25">
      <c r="A312" s="248" t="s">
        <v>659</v>
      </c>
      <c r="B312" s="4" t="s">
        <v>160</v>
      </c>
      <c r="C312" s="4"/>
      <c r="D312" s="102"/>
      <c r="E312" s="28">
        <v>60</v>
      </c>
      <c r="F312" s="31"/>
      <c r="G312" s="31"/>
      <c r="H312" s="2"/>
      <c r="I312" s="2"/>
      <c r="J312" s="2"/>
      <c r="K312" s="2"/>
      <c r="L312" s="98" t="s">
        <v>159</v>
      </c>
    </row>
    <row r="313" spans="1:12" ht="30" hidden="1" customHeight="1" x14ac:dyDescent="0.25">
      <c r="A313" s="249" t="s">
        <v>660</v>
      </c>
      <c r="B313" s="66" t="s">
        <v>161</v>
      </c>
      <c r="C313" s="66"/>
      <c r="D313" s="103"/>
      <c r="E313" s="53">
        <v>60</v>
      </c>
      <c r="F313" s="54"/>
      <c r="G313" s="54"/>
      <c r="H313" s="7"/>
      <c r="I313" s="7"/>
      <c r="J313" s="7"/>
      <c r="K313" s="7"/>
      <c r="L313" s="100" t="s">
        <v>159</v>
      </c>
    </row>
    <row r="314" spans="1:12" ht="15" customHeight="1" x14ac:dyDescent="0.25">
      <c r="A314" s="23"/>
      <c r="B314" s="24"/>
      <c r="C314" s="24"/>
      <c r="D314" s="24"/>
      <c r="E314" s="24"/>
      <c r="F314" s="24"/>
      <c r="G314" s="24"/>
      <c r="H314" s="24"/>
      <c r="I314" s="24"/>
      <c r="J314" s="255"/>
      <c r="K314" s="24"/>
      <c r="L314" s="23"/>
    </row>
    <row r="315" spans="1:12" ht="20.100000000000001" customHeight="1" thickBot="1" x14ac:dyDescent="0.3">
      <c r="A315" s="189"/>
      <c r="B315" s="189"/>
      <c r="C315" s="40" t="s">
        <v>18</v>
      </c>
      <c r="D315" s="265" t="s">
        <v>358</v>
      </c>
      <c r="E315" s="40"/>
      <c r="F315" s="40"/>
      <c r="G315" s="40"/>
      <c r="H315" s="40"/>
      <c r="I315" s="40"/>
      <c r="J315" s="253"/>
      <c r="K315" s="40"/>
      <c r="L315" s="40"/>
    </row>
    <row r="316" spans="1:12" ht="15" customHeight="1" thickTop="1" x14ac:dyDescent="0.25">
      <c r="A316" s="190"/>
      <c r="B316" s="190"/>
      <c r="C316" s="40" t="s">
        <v>22</v>
      </c>
      <c r="D316" s="285"/>
      <c r="E316" s="40"/>
      <c r="F316" s="40"/>
      <c r="G316" s="40"/>
      <c r="H316" s="40"/>
      <c r="I316" s="40"/>
      <c r="J316" s="253"/>
      <c r="K316" s="40"/>
      <c r="L316" s="40"/>
    </row>
    <row r="317" spans="1:12" ht="15" customHeight="1" x14ac:dyDescent="0.25">
      <c r="A317" s="13"/>
      <c r="B317" s="13"/>
      <c r="C317" s="40" t="s">
        <v>773</v>
      </c>
      <c r="D317" s="267">
        <f>SUM(D319:D368)</f>
        <v>0</v>
      </c>
      <c r="E317" s="40"/>
      <c r="F317" s="40"/>
      <c r="G317" s="40"/>
      <c r="H317" s="40"/>
      <c r="I317" s="40"/>
      <c r="J317" s="253"/>
      <c r="K317" s="40"/>
      <c r="L317" s="40"/>
    </row>
    <row r="318" spans="1:12" s="157" customFormat="1" ht="15" customHeight="1" x14ac:dyDescent="0.25">
      <c r="A318" s="39"/>
      <c r="B318" s="112"/>
      <c r="C318" s="39"/>
      <c r="D318" s="39"/>
      <c r="E318" s="39"/>
      <c r="F318" s="39"/>
      <c r="G318" s="39"/>
      <c r="H318" s="39"/>
      <c r="I318" s="39"/>
      <c r="J318" s="254"/>
      <c r="K318" s="39"/>
      <c r="L318" s="39"/>
    </row>
    <row r="319" spans="1:12" s="157" customFormat="1" ht="15" hidden="1" customHeight="1" x14ac:dyDescent="0.25">
      <c r="A319" s="178"/>
      <c r="B319" s="113"/>
      <c r="C319" s="182"/>
      <c r="D319" s="182"/>
      <c r="E319" s="182"/>
      <c r="F319" s="182"/>
      <c r="G319" s="182"/>
      <c r="H319" s="182"/>
      <c r="I319" s="182"/>
      <c r="J319" s="221"/>
      <c r="K319" s="182"/>
      <c r="L319" s="114"/>
    </row>
    <row r="320" spans="1:12" s="157" customFormat="1" ht="15" hidden="1" customHeight="1" x14ac:dyDescent="0.25">
      <c r="A320" s="304"/>
      <c r="B320" s="305"/>
      <c r="C320" s="207"/>
      <c r="D320" s="207"/>
      <c r="E320" s="207"/>
      <c r="F320" s="207"/>
      <c r="G320" s="207"/>
      <c r="H320" s="207"/>
      <c r="I320" s="207"/>
      <c r="J320" s="222"/>
      <c r="K320" s="207"/>
      <c r="L320" s="208"/>
    </row>
    <row r="321" spans="1:12" s="157" customFormat="1" ht="15" hidden="1" customHeight="1" x14ac:dyDescent="0.25">
      <c r="A321" s="304"/>
      <c r="B321" s="305"/>
      <c r="C321" s="207"/>
      <c r="D321" s="207"/>
      <c r="E321" s="207"/>
      <c r="F321" s="207"/>
      <c r="G321" s="207"/>
      <c r="H321" s="207"/>
      <c r="I321" s="207"/>
      <c r="J321" s="222"/>
      <c r="K321" s="207"/>
      <c r="L321" s="208"/>
    </row>
    <row r="322" spans="1:12" s="157" customFormat="1" ht="15" hidden="1" customHeight="1" x14ac:dyDescent="0.25">
      <c r="A322" s="304"/>
      <c r="B322" s="305"/>
      <c r="C322" s="207"/>
      <c r="D322" s="207"/>
      <c r="E322" s="207"/>
      <c r="F322" s="207"/>
      <c r="G322" s="207"/>
      <c r="H322" s="207"/>
      <c r="I322" s="207"/>
      <c r="J322" s="222"/>
      <c r="K322" s="207"/>
      <c r="L322" s="208"/>
    </row>
    <row r="323" spans="1:12" s="157" customFormat="1" ht="15" hidden="1" customHeight="1" x14ac:dyDescent="0.25">
      <c r="A323" s="304"/>
      <c r="B323" s="305"/>
      <c r="C323" s="207"/>
      <c r="D323" s="207"/>
      <c r="E323" s="207"/>
      <c r="F323" s="207"/>
      <c r="G323" s="207"/>
      <c r="H323" s="207"/>
      <c r="I323" s="207"/>
      <c r="J323" s="222"/>
      <c r="K323" s="207"/>
      <c r="L323" s="208"/>
    </row>
    <row r="324" spans="1:12" s="157" customFormat="1" ht="15" hidden="1" customHeight="1" x14ac:dyDescent="0.25">
      <c r="A324" s="304"/>
      <c r="B324" s="305"/>
      <c r="C324" s="207"/>
      <c r="D324" s="207"/>
      <c r="E324" s="207"/>
      <c r="F324" s="207"/>
      <c r="G324" s="207"/>
      <c r="H324" s="207"/>
      <c r="I324" s="207"/>
      <c r="J324" s="222"/>
      <c r="K324" s="207"/>
      <c r="L324" s="208"/>
    </row>
    <row r="325" spans="1:12" s="157" customFormat="1" ht="15" hidden="1" customHeight="1" x14ac:dyDescent="0.25">
      <c r="A325" s="304"/>
      <c r="B325" s="305"/>
      <c r="C325" s="207"/>
      <c r="D325" s="207"/>
      <c r="E325" s="207"/>
      <c r="F325" s="207"/>
      <c r="G325" s="207"/>
      <c r="H325" s="207"/>
      <c r="I325" s="207"/>
      <c r="J325" s="222"/>
      <c r="K325" s="207"/>
      <c r="L325" s="208"/>
    </row>
    <row r="326" spans="1:12" s="157" customFormat="1" ht="15" hidden="1" customHeight="1" x14ac:dyDescent="0.25">
      <c r="A326" s="304"/>
      <c r="B326" s="305"/>
      <c r="C326" s="207"/>
      <c r="D326" s="207"/>
      <c r="E326" s="207"/>
      <c r="F326" s="207"/>
      <c r="G326" s="207"/>
      <c r="H326" s="207"/>
      <c r="I326" s="207"/>
      <c r="J326" s="222"/>
      <c r="K326" s="207"/>
      <c r="L326" s="208"/>
    </row>
    <row r="327" spans="1:12" s="157" customFormat="1" ht="15" hidden="1" customHeight="1" x14ac:dyDescent="0.25">
      <c r="A327" s="304"/>
      <c r="B327" s="305"/>
      <c r="C327" s="207"/>
      <c r="D327" s="207"/>
      <c r="E327" s="207"/>
      <c r="F327" s="207"/>
      <c r="G327" s="207"/>
      <c r="H327" s="207"/>
      <c r="I327" s="207"/>
      <c r="J327" s="222"/>
      <c r="K327" s="207"/>
      <c r="L327" s="208"/>
    </row>
    <row r="328" spans="1:12" s="157" customFormat="1" ht="15" hidden="1" customHeight="1" x14ac:dyDescent="0.25">
      <c r="A328" s="304"/>
      <c r="B328" s="305"/>
      <c r="C328" s="207"/>
      <c r="D328" s="207"/>
      <c r="E328" s="207"/>
      <c r="F328" s="207"/>
      <c r="G328" s="207"/>
      <c r="H328" s="207"/>
      <c r="I328" s="207"/>
      <c r="J328" s="222"/>
      <c r="K328" s="207"/>
      <c r="L328" s="208"/>
    </row>
    <row r="329" spans="1:12" s="157" customFormat="1" ht="15" hidden="1" customHeight="1" x14ac:dyDescent="0.25">
      <c r="A329" s="304"/>
      <c r="B329" s="305"/>
      <c r="C329" s="207"/>
      <c r="D329" s="207"/>
      <c r="E329" s="207"/>
      <c r="F329" s="207"/>
      <c r="G329" s="207"/>
      <c r="H329" s="207"/>
      <c r="I329" s="207"/>
      <c r="J329" s="222"/>
      <c r="K329" s="207"/>
      <c r="L329" s="208"/>
    </row>
    <row r="330" spans="1:12" s="157" customFormat="1" ht="15" hidden="1" customHeight="1" x14ac:dyDescent="0.25">
      <c r="A330" s="304"/>
      <c r="B330" s="305"/>
      <c r="C330" s="207"/>
      <c r="D330" s="207"/>
      <c r="E330" s="207"/>
      <c r="F330" s="207"/>
      <c r="G330" s="207"/>
      <c r="H330" s="207"/>
      <c r="I330" s="207"/>
      <c r="J330" s="222"/>
      <c r="K330" s="207"/>
      <c r="L330" s="208"/>
    </row>
    <row r="331" spans="1:12" s="157" customFormat="1" ht="15" hidden="1" customHeight="1" x14ac:dyDescent="0.25">
      <c r="A331" s="304"/>
      <c r="B331" s="305"/>
      <c r="C331" s="207"/>
      <c r="D331" s="207"/>
      <c r="E331" s="207"/>
      <c r="F331" s="207"/>
      <c r="G331" s="207"/>
      <c r="H331" s="207"/>
      <c r="I331" s="207"/>
      <c r="J331" s="222"/>
      <c r="K331" s="207"/>
      <c r="L331" s="208"/>
    </row>
    <row r="332" spans="1:12" s="157" customFormat="1" ht="15" hidden="1" customHeight="1" x14ac:dyDescent="0.25">
      <c r="A332" s="304"/>
      <c r="B332" s="305"/>
      <c r="C332" s="207"/>
      <c r="D332" s="207"/>
      <c r="E332" s="207"/>
      <c r="F332" s="207"/>
      <c r="G332" s="207"/>
      <c r="H332" s="207"/>
      <c r="I332" s="207"/>
      <c r="J332" s="222"/>
      <c r="K332" s="207"/>
      <c r="L332" s="208"/>
    </row>
    <row r="333" spans="1:12" s="157" customFormat="1" ht="15" hidden="1" customHeight="1" x14ac:dyDescent="0.25">
      <c r="A333" s="304"/>
      <c r="B333" s="305"/>
      <c r="C333" s="207"/>
      <c r="D333" s="207"/>
      <c r="E333" s="207"/>
      <c r="F333" s="207"/>
      <c r="G333" s="207"/>
      <c r="H333" s="207"/>
      <c r="I333" s="207"/>
      <c r="J333" s="222"/>
      <c r="K333" s="207"/>
      <c r="L333" s="208"/>
    </row>
    <row r="334" spans="1:12" s="157" customFormat="1" ht="15" hidden="1" customHeight="1" x14ac:dyDescent="0.25">
      <c r="A334" s="304"/>
      <c r="B334" s="305"/>
      <c r="C334" s="207"/>
      <c r="D334" s="207"/>
      <c r="E334" s="207"/>
      <c r="F334" s="207"/>
      <c r="G334" s="207"/>
      <c r="H334" s="207"/>
      <c r="I334" s="207"/>
      <c r="J334" s="222"/>
      <c r="K334" s="207"/>
      <c r="L334" s="208"/>
    </row>
    <row r="335" spans="1:12" s="157" customFormat="1" ht="15" hidden="1" customHeight="1" x14ac:dyDescent="0.25">
      <c r="A335" s="304"/>
      <c r="B335" s="305"/>
      <c r="C335" s="207"/>
      <c r="D335" s="207"/>
      <c r="E335" s="207"/>
      <c r="F335" s="207"/>
      <c r="G335" s="207"/>
      <c r="H335" s="207"/>
      <c r="I335" s="207"/>
      <c r="J335" s="222"/>
      <c r="K335" s="207"/>
      <c r="L335" s="208"/>
    </row>
    <row r="336" spans="1:12" s="157" customFormat="1" ht="15" hidden="1" customHeight="1" x14ac:dyDescent="0.25">
      <c r="A336" s="304"/>
      <c r="B336" s="305"/>
      <c r="C336" s="207"/>
      <c r="D336" s="207"/>
      <c r="E336" s="207"/>
      <c r="F336" s="207"/>
      <c r="G336" s="207"/>
      <c r="H336" s="207"/>
      <c r="I336" s="207"/>
      <c r="J336" s="222"/>
      <c r="K336" s="207"/>
      <c r="L336" s="208"/>
    </row>
    <row r="337" spans="1:12" s="157" customFormat="1" ht="15" hidden="1" customHeight="1" x14ac:dyDescent="0.25">
      <c r="A337" s="304"/>
      <c r="B337" s="305"/>
      <c r="C337" s="207"/>
      <c r="D337" s="207"/>
      <c r="E337" s="207"/>
      <c r="F337" s="207"/>
      <c r="G337" s="207"/>
      <c r="H337" s="207"/>
      <c r="I337" s="207"/>
      <c r="J337" s="222"/>
      <c r="K337" s="207"/>
      <c r="L337" s="208"/>
    </row>
    <row r="338" spans="1:12" s="157" customFormat="1" ht="15" hidden="1" customHeight="1" x14ac:dyDescent="0.25">
      <c r="A338" s="304"/>
      <c r="B338" s="305"/>
      <c r="C338" s="207"/>
      <c r="D338" s="207"/>
      <c r="E338" s="207"/>
      <c r="F338" s="207"/>
      <c r="G338" s="207"/>
      <c r="H338" s="207"/>
      <c r="I338" s="207"/>
      <c r="J338" s="222"/>
      <c r="K338" s="207"/>
      <c r="L338" s="208"/>
    </row>
    <row r="339" spans="1:12" s="157" customFormat="1" ht="15" hidden="1" customHeight="1" x14ac:dyDescent="0.25">
      <c r="A339" s="304"/>
      <c r="B339" s="305"/>
      <c r="C339" s="207"/>
      <c r="D339" s="207"/>
      <c r="E339" s="207"/>
      <c r="F339" s="207"/>
      <c r="G339" s="207"/>
      <c r="H339" s="207"/>
      <c r="I339" s="207"/>
      <c r="J339" s="222"/>
      <c r="K339" s="207"/>
      <c r="L339" s="208"/>
    </row>
    <row r="340" spans="1:12" s="157" customFormat="1" ht="15" hidden="1" customHeight="1" x14ac:dyDescent="0.25">
      <c r="A340" s="304"/>
      <c r="B340" s="305"/>
      <c r="C340" s="207"/>
      <c r="D340" s="207"/>
      <c r="E340" s="207"/>
      <c r="F340" s="207"/>
      <c r="G340" s="207"/>
      <c r="H340" s="207"/>
      <c r="I340" s="207"/>
      <c r="J340" s="222"/>
      <c r="K340" s="207"/>
      <c r="L340" s="208"/>
    </row>
    <row r="341" spans="1:12" s="157" customFormat="1" ht="15" hidden="1" customHeight="1" x14ac:dyDescent="0.25">
      <c r="A341" s="304"/>
      <c r="B341" s="305"/>
      <c r="C341" s="207"/>
      <c r="D341" s="207"/>
      <c r="E341" s="207"/>
      <c r="F341" s="207"/>
      <c r="G341" s="207"/>
      <c r="H341" s="207"/>
      <c r="I341" s="207"/>
      <c r="J341" s="222"/>
      <c r="K341" s="207"/>
      <c r="L341" s="208"/>
    </row>
    <row r="342" spans="1:12" s="157" customFormat="1" ht="15" hidden="1" customHeight="1" x14ac:dyDescent="0.25">
      <c r="A342" s="304"/>
      <c r="B342" s="305"/>
      <c r="C342" s="207"/>
      <c r="D342" s="207"/>
      <c r="E342" s="207"/>
      <c r="F342" s="207"/>
      <c r="G342" s="207"/>
      <c r="H342" s="207"/>
      <c r="I342" s="207"/>
      <c r="J342" s="222"/>
      <c r="K342" s="207"/>
      <c r="L342" s="208"/>
    </row>
    <row r="343" spans="1:12" s="157" customFormat="1" ht="15" hidden="1" customHeight="1" x14ac:dyDescent="0.25">
      <c r="A343" s="304"/>
      <c r="B343" s="305"/>
      <c r="C343" s="207"/>
      <c r="D343" s="207"/>
      <c r="E343" s="207"/>
      <c r="F343" s="207"/>
      <c r="G343" s="207"/>
      <c r="H343" s="207"/>
      <c r="I343" s="207"/>
      <c r="J343" s="222"/>
      <c r="K343" s="207"/>
      <c r="L343" s="208"/>
    </row>
    <row r="344" spans="1:12" s="157" customFormat="1" ht="15" hidden="1" customHeight="1" x14ac:dyDescent="0.25">
      <c r="A344" s="304"/>
      <c r="B344" s="305"/>
      <c r="C344" s="207"/>
      <c r="D344" s="207"/>
      <c r="E344" s="207"/>
      <c r="F344" s="207"/>
      <c r="G344" s="207"/>
      <c r="H344" s="207"/>
      <c r="I344" s="207"/>
      <c r="J344" s="222"/>
      <c r="K344" s="207"/>
      <c r="L344" s="208"/>
    </row>
    <row r="345" spans="1:12" s="157" customFormat="1" ht="15" hidden="1" customHeight="1" x14ac:dyDescent="0.25">
      <c r="A345" s="304"/>
      <c r="B345" s="305"/>
      <c r="C345" s="207"/>
      <c r="D345" s="207"/>
      <c r="E345" s="207"/>
      <c r="F345" s="207"/>
      <c r="G345" s="207"/>
      <c r="H345" s="207"/>
      <c r="I345" s="207"/>
      <c r="J345" s="222"/>
      <c r="K345" s="207"/>
      <c r="L345" s="208"/>
    </row>
    <row r="346" spans="1:12" s="157" customFormat="1" ht="15" hidden="1" customHeight="1" x14ac:dyDescent="0.25">
      <c r="A346" s="304"/>
      <c r="B346" s="305"/>
      <c r="C346" s="207"/>
      <c r="D346" s="207"/>
      <c r="E346" s="207"/>
      <c r="F346" s="207"/>
      <c r="G346" s="207"/>
      <c r="H346" s="207"/>
      <c r="I346" s="207"/>
      <c r="J346" s="222"/>
      <c r="K346" s="207"/>
      <c r="L346" s="208"/>
    </row>
    <row r="347" spans="1:12" s="157" customFormat="1" ht="15" hidden="1" customHeight="1" x14ac:dyDescent="0.25">
      <c r="A347" s="304"/>
      <c r="B347" s="305"/>
      <c r="C347" s="207"/>
      <c r="D347" s="207"/>
      <c r="E347" s="207"/>
      <c r="F347" s="207"/>
      <c r="G347" s="207"/>
      <c r="H347" s="207"/>
      <c r="I347" s="207"/>
      <c r="J347" s="222"/>
      <c r="K347" s="207"/>
      <c r="L347" s="208"/>
    </row>
    <row r="348" spans="1:12" s="157" customFormat="1" ht="15" hidden="1" customHeight="1" x14ac:dyDescent="0.25">
      <c r="A348" s="304"/>
      <c r="B348" s="305"/>
      <c r="C348" s="207"/>
      <c r="D348" s="207"/>
      <c r="E348" s="207"/>
      <c r="F348" s="207"/>
      <c r="G348" s="207"/>
      <c r="H348" s="207"/>
      <c r="I348" s="207"/>
      <c r="J348" s="222"/>
      <c r="K348" s="207"/>
      <c r="L348" s="208"/>
    </row>
    <row r="349" spans="1:12" s="157" customFormat="1" ht="15" hidden="1" customHeight="1" x14ac:dyDescent="0.25">
      <c r="A349" s="304"/>
      <c r="B349" s="305"/>
      <c r="C349" s="207"/>
      <c r="D349" s="207"/>
      <c r="E349" s="207"/>
      <c r="F349" s="207"/>
      <c r="G349" s="207"/>
      <c r="H349" s="207"/>
      <c r="I349" s="207"/>
      <c r="J349" s="222"/>
      <c r="K349" s="207"/>
      <c r="L349" s="208"/>
    </row>
    <row r="350" spans="1:12" s="157" customFormat="1" ht="15" hidden="1" customHeight="1" x14ac:dyDescent="0.25">
      <c r="A350" s="304"/>
      <c r="B350" s="305"/>
      <c r="C350" s="207"/>
      <c r="D350" s="207"/>
      <c r="E350" s="207"/>
      <c r="F350" s="207"/>
      <c r="G350" s="207"/>
      <c r="H350" s="207"/>
      <c r="I350" s="207"/>
      <c r="J350" s="222"/>
      <c r="K350" s="207"/>
      <c r="L350" s="208"/>
    </row>
    <row r="351" spans="1:12" s="157" customFormat="1" ht="15" hidden="1" customHeight="1" x14ac:dyDescent="0.25">
      <c r="A351" s="304"/>
      <c r="B351" s="305"/>
      <c r="C351" s="207"/>
      <c r="D351" s="207"/>
      <c r="E351" s="207"/>
      <c r="F351" s="207"/>
      <c r="G351" s="207"/>
      <c r="H351" s="207"/>
      <c r="I351" s="207"/>
      <c r="J351" s="222"/>
      <c r="K351" s="207"/>
      <c r="L351" s="208"/>
    </row>
    <row r="352" spans="1:12" s="157" customFormat="1" ht="15" hidden="1" customHeight="1" x14ac:dyDescent="0.25">
      <c r="A352" s="304"/>
      <c r="B352" s="305"/>
      <c r="C352" s="207"/>
      <c r="D352" s="207"/>
      <c r="E352" s="207"/>
      <c r="F352" s="207"/>
      <c r="G352" s="207"/>
      <c r="H352" s="207"/>
      <c r="I352" s="207"/>
      <c r="J352" s="222"/>
      <c r="K352" s="207"/>
      <c r="L352" s="208"/>
    </row>
    <row r="353" spans="1:12" s="157" customFormat="1" ht="15" hidden="1" customHeight="1" x14ac:dyDescent="0.25">
      <c r="A353" s="304"/>
      <c r="B353" s="305"/>
      <c r="C353" s="207"/>
      <c r="D353" s="207"/>
      <c r="E353" s="207"/>
      <c r="F353" s="207"/>
      <c r="G353" s="207"/>
      <c r="H353" s="207"/>
      <c r="I353" s="207"/>
      <c r="J353" s="222"/>
      <c r="K353" s="207"/>
      <c r="L353" s="208"/>
    </row>
    <row r="354" spans="1:12" s="157" customFormat="1" ht="15" hidden="1" customHeight="1" x14ac:dyDescent="0.25">
      <c r="A354" s="304"/>
      <c r="B354" s="305"/>
      <c r="C354" s="207"/>
      <c r="D354" s="207"/>
      <c r="E354" s="207"/>
      <c r="F354" s="207"/>
      <c r="G354" s="207"/>
      <c r="H354" s="207"/>
      <c r="I354" s="207"/>
      <c r="J354" s="222"/>
      <c r="K354" s="207"/>
      <c r="L354" s="208"/>
    </row>
    <row r="355" spans="1:12" s="157" customFormat="1" ht="15" hidden="1" customHeight="1" x14ac:dyDescent="0.25">
      <c r="A355" s="304"/>
      <c r="B355" s="305"/>
      <c r="C355" s="207"/>
      <c r="D355" s="207"/>
      <c r="E355" s="207"/>
      <c r="F355" s="207"/>
      <c r="G355" s="207"/>
      <c r="H355" s="207"/>
      <c r="I355" s="207"/>
      <c r="J355" s="222"/>
      <c r="K355" s="207"/>
      <c r="L355" s="208"/>
    </row>
    <row r="356" spans="1:12" s="157" customFormat="1" ht="15" hidden="1" customHeight="1" x14ac:dyDescent="0.25">
      <c r="A356" s="304"/>
      <c r="B356" s="305"/>
      <c r="C356" s="207"/>
      <c r="D356" s="207"/>
      <c r="E356" s="207"/>
      <c r="F356" s="207"/>
      <c r="G356" s="207"/>
      <c r="H356" s="207"/>
      <c r="I356" s="207"/>
      <c r="J356" s="222"/>
      <c r="K356" s="207"/>
      <c r="L356" s="208"/>
    </row>
    <row r="357" spans="1:12" s="157" customFormat="1" ht="15" hidden="1" customHeight="1" x14ac:dyDescent="0.25">
      <c r="A357" s="304"/>
      <c r="B357" s="305"/>
      <c r="C357" s="207"/>
      <c r="D357" s="207"/>
      <c r="E357" s="207"/>
      <c r="F357" s="207"/>
      <c r="G357" s="207"/>
      <c r="H357" s="207"/>
      <c r="I357" s="207"/>
      <c r="J357" s="222"/>
      <c r="K357" s="207"/>
      <c r="L357" s="208"/>
    </row>
    <row r="358" spans="1:12" s="157" customFormat="1" ht="15" hidden="1" customHeight="1" x14ac:dyDescent="0.25">
      <c r="A358" s="304"/>
      <c r="B358" s="305"/>
      <c r="C358" s="207"/>
      <c r="D358" s="207"/>
      <c r="E358" s="207"/>
      <c r="F358" s="207"/>
      <c r="G358" s="207"/>
      <c r="H358" s="207"/>
      <c r="I358" s="207"/>
      <c r="J358" s="222"/>
      <c r="K358" s="207"/>
      <c r="L358" s="208"/>
    </row>
    <row r="359" spans="1:12" s="157" customFormat="1" ht="15" hidden="1" customHeight="1" x14ac:dyDescent="0.25">
      <c r="A359" s="304"/>
      <c r="B359" s="305"/>
      <c r="C359" s="207"/>
      <c r="D359" s="207"/>
      <c r="E359" s="207"/>
      <c r="F359" s="207"/>
      <c r="G359" s="207"/>
      <c r="H359" s="207"/>
      <c r="I359" s="207"/>
      <c r="J359" s="222"/>
      <c r="K359" s="207"/>
      <c r="L359" s="208"/>
    </row>
    <row r="360" spans="1:12" s="157" customFormat="1" ht="15" hidden="1" customHeight="1" x14ac:dyDescent="0.25">
      <c r="A360" s="304"/>
      <c r="B360" s="305"/>
      <c r="C360" s="207"/>
      <c r="D360" s="207"/>
      <c r="E360" s="207"/>
      <c r="F360" s="207"/>
      <c r="G360" s="207"/>
      <c r="H360" s="207"/>
      <c r="I360" s="207"/>
      <c r="J360" s="222"/>
      <c r="K360" s="207"/>
      <c r="L360" s="208"/>
    </row>
    <row r="361" spans="1:12" s="157" customFormat="1" ht="15" hidden="1" customHeight="1" x14ac:dyDescent="0.25">
      <c r="A361" s="304"/>
      <c r="B361" s="305"/>
      <c r="C361" s="207"/>
      <c r="D361" s="207"/>
      <c r="E361" s="207"/>
      <c r="F361" s="207"/>
      <c r="G361" s="207"/>
      <c r="H361" s="207"/>
      <c r="I361" s="207"/>
      <c r="J361" s="222"/>
      <c r="K361" s="207"/>
      <c r="L361" s="208"/>
    </row>
    <row r="362" spans="1:12" s="157" customFormat="1" ht="15" hidden="1" customHeight="1" x14ac:dyDescent="0.25">
      <c r="A362" s="304"/>
      <c r="B362" s="305"/>
      <c r="C362" s="207"/>
      <c r="D362" s="207"/>
      <c r="E362" s="207"/>
      <c r="F362" s="207"/>
      <c r="G362" s="207"/>
      <c r="H362" s="207"/>
      <c r="I362" s="207"/>
      <c r="J362" s="222"/>
      <c r="K362" s="207"/>
      <c r="L362" s="208"/>
    </row>
    <row r="363" spans="1:12" s="157" customFormat="1" ht="15" hidden="1" customHeight="1" x14ac:dyDescent="0.25">
      <c r="A363" s="304"/>
      <c r="B363" s="305"/>
      <c r="C363" s="207"/>
      <c r="D363" s="207"/>
      <c r="E363" s="207"/>
      <c r="F363" s="207"/>
      <c r="G363" s="207"/>
      <c r="H363" s="207"/>
      <c r="I363" s="207"/>
      <c r="J363" s="222"/>
      <c r="K363" s="207"/>
      <c r="L363" s="208"/>
    </row>
    <row r="364" spans="1:12" s="157" customFormat="1" ht="15" hidden="1" customHeight="1" x14ac:dyDescent="0.25">
      <c r="A364" s="304"/>
      <c r="B364" s="305"/>
      <c r="C364" s="207"/>
      <c r="D364" s="207"/>
      <c r="E364" s="207"/>
      <c r="F364" s="207"/>
      <c r="G364" s="207"/>
      <c r="H364" s="207"/>
      <c r="I364" s="207"/>
      <c r="J364" s="222"/>
      <c r="K364" s="207"/>
      <c r="L364" s="208"/>
    </row>
    <row r="365" spans="1:12" s="157" customFormat="1" ht="15" hidden="1" customHeight="1" x14ac:dyDescent="0.25">
      <c r="A365" s="304"/>
      <c r="B365" s="305"/>
      <c r="C365" s="207"/>
      <c r="D365" s="207"/>
      <c r="E365" s="207"/>
      <c r="F365" s="207"/>
      <c r="G365" s="207"/>
      <c r="H365" s="207"/>
      <c r="I365" s="207"/>
      <c r="J365" s="222"/>
      <c r="K365" s="207"/>
      <c r="L365" s="208"/>
    </row>
    <row r="366" spans="1:12" s="157" customFormat="1" ht="15" hidden="1" customHeight="1" x14ac:dyDescent="0.25">
      <c r="A366" s="304"/>
      <c r="B366" s="305"/>
      <c r="C366" s="207"/>
      <c r="D366" s="207"/>
      <c r="E366" s="207"/>
      <c r="F366" s="207"/>
      <c r="G366" s="207"/>
      <c r="H366" s="207"/>
      <c r="I366" s="207"/>
      <c r="J366" s="222"/>
      <c r="K366" s="207"/>
      <c r="L366" s="208"/>
    </row>
    <row r="367" spans="1:12" s="157" customFormat="1" ht="15" hidden="1" customHeight="1" x14ac:dyDescent="0.25">
      <c r="A367" s="179"/>
      <c r="B367" s="115"/>
      <c r="C367" s="166"/>
      <c r="D367" s="166"/>
      <c r="E367" s="166"/>
      <c r="F367" s="166"/>
      <c r="G367" s="166"/>
      <c r="H367" s="166"/>
      <c r="I367" s="166"/>
      <c r="J367" s="223"/>
      <c r="K367" s="166"/>
      <c r="L367" s="116"/>
    </row>
    <row r="368" spans="1:12" ht="15" hidden="1" customHeight="1" x14ac:dyDescent="0.25">
      <c r="A368" s="183"/>
      <c r="B368" s="99"/>
      <c r="C368" s="99"/>
      <c r="D368" s="99"/>
      <c r="E368" s="99"/>
      <c r="F368" s="99"/>
      <c r="G368" s="99"/>
      <c r="H368" s="99"/>
      <c r="I368" s="99"/>
      <c r="J368" s="53"/>
      <c r="K368" s="99"/>
      <c r="L368" s="184"/>
    </row>
    <row r="369" spans="1:12" ht="15" customHeight="1" x14ac:dyDescent="0.25">
      <c r="A369" s="23"/>
      <c r="B369" s="24"/>
      <c r="C369" s="24"/>
      <c r="D369" s="24"/>
      <c r="E369" s="24"/>
      <c r="F369" s="24"/>
      <c r="G369" s="24"/>
      <c r="H369" s="24"/>
      <c r="I369" s="24"/>
      <c r="J369" s="255"/>
      <c r="K369" s="24"/>
      <c r="L369" s="23"/>
    </row>
    <row r="370" spans="1:12" ht="20.100000000000001" customHeight="1" thickBot="1" x14ac:dyDescent="0.3">
      <c r="A370" s="189"/>
      <c r="B370" s="189"/>
      <c r="C370" s="40" t="s">
        <v>18</v>
      </c>
      <c r="D370" s="265" t="s">
        <v>163</v>
      </c>
      <c r="E370" s="40"/>
      <c r="F370" s="40"/>
      <c r="G370" s="40"/>
      <c r="H370" s="40"/>
      <c r="I370" s="40"/>
      <c r="J370" s="253"/>
      <c r="K370" s="40"/>
      <c r="L370" s="40"/>
    </row>
    <row r="371" spans="1:12" ht="15" customHeight="1" thickTop="1" x14ac:dyDescent="0.25">
      <c r="A371" s="190"/>
      <c r="B371" s="190"/>
      <c r="C371" s="40" t="s">
        <v>22</v>
      </c>
      <c r="D371" s="285" t="s">
        <v>892</v>
      </c>
      <c r="E371" s="285"/>
      <c r="F371" s="40"/>
      <c r="G371" s="40"/>
      <c r="H371" s="40"/>
      <c r="I371" s="40"/>
      <c r="J371" s="253"/>
      <c r="K371" s="40"/>
      <c r="L371" s="40"/>
    </row>
    <row r="372" spans="1:12" ht="15" customHeight="1" x14ac:dyDescent="0.25">
      <c r="A372" s="13"/>
      <c r="B372" s="13"/>
      <c r="C372" s="40" t="s">
        <v>773</v>
      </c>
      <c r="D372" s="267">
        <f>SUM(D374:D378)</f>
        <v>5899881.7699999996</v>
      </c>
      <c r="E372" s="40"/>
      <c r="F372" s="40"/>
      <c r="G372" s="40"/>
      <c r="H372" s="40"/>
      <c r="I372" s="40"/>
      <c r="J372" s="253"/>
      <c r="K372" s="40"/>
      <c r="L372" s="40"/>
    </row>
    <row r="373" spans="1:12" ht="15" customHeight="1" x14ac:dyDescent="0.25">
      <c r="A373" s="23"/>
      <c r="B373" s="24"/>
      <c r="C373" s="24"/>
      <c r="D373" s="24"/>
      <c r="E373" s="24"/>
      <c r="F373" s="24"/>
      <c r="G373" s="24"/>
      <c r="H373" s="24"/>
      <c r="I373" s="24"/>
      <c r="J373" s="255"/>
      <c r="K373" s="24"/>
      <c r="L373" s="23"/>
    </row>
    <row r="374" spans="1:12" ht="60" hidden="1" customHeight="1" x14ac:dyDescent="0.25">
      <c r="A374" s="81" t="s">
        <v>661</v>
      </c>
      <c r="B374" s="67" t="s">
        <v>164</v>
      </c>
      <c r="C374" s="67" t="s">
        <v>419</v>
      </c>
      <c r="D374" s="83">
        <v>199000</v>
      </c>
      <c r="E374" s="63">
        <v>200</v>
      </c>
      <c r="F374" s="51">
        <v>42895</v>
      </c>
      <c r="G374" s="51">
        <v>43094</v>
      </c>
      <c r="H374" s="108">
        <v>0.55000000000000004</v>
      </c>
      <c r="I374" s="108">
        <v>0.55000000000000004</v>
      </c>
      <c r="J374" s="75"/>
      <c r="K374" s="64"/>
      <c r="L374" s="65"/>
    </row>
    <row r="375" spans="1:12" ht="60" hidden="1" customHeight="1" x14ac:dyDescent="0.25">
      <c r="A375" s="19" t="s">
        <v>662</v>
      </c>
      <c r="B375" s="4" t="s">
        <v>165</v>
      </c>
      <c r="C375" s="4" t="s">
        <v>166</v>
      </c>
      <c r="D375" s="21">
        <v>995307.36</v>
      </c>
      <c r="E375" s="2">
        <v>90</v>
      </c>
      <c r="F375" s="6">
        <v>42956</v>
      </c>
      <c r="G375" s="6">
        <v>43045</v>
      </c>
      <c r="H375" s="104">
        <v>0.64</v>
      </c>
      <c r="I375" s="104">
        <v>0.64</v>
      </c>
      <c r="J375" s="9"/>
      <c r="K375" s="20"/>
      <c r="L375" s="1"/>
    </row>
    <row r="376" spans="1:12" ht="45" hidden="1" customHeight="1" x14ac:dyDescent="0.25">
      <c r="A376" s="19" t="s">
        <v>663</v>
      </c>
      <c r="B376" s="4" t="s">
        <v>167</v>
      </c>
      <c r="C376" s="4" t="s">
        <v>168</v>
      </c>
      <c r="D376" s="21">
        <v>801301.92</v>
      </c>
      <c r="E376" s="2">
        <v>90</v>
      </c>
      <c r="F376" s="6">
        <v>42956</v>
      </c>
      <c r="G376" s="6">
        <v>43045</v>
      </c>
      <c r="H376" s="104">
        <v>0.9</v>
      </c>
      <c r="I376" s="104">
        <v>0.95</v>
      </c>
      <c r="J376" s="2"/>
      <c r="K376" s="20"/>
      <c r="L376" s="1"/>
    </row>
    <row r="377" spans="1:12" ht="45" hidden="1" customHeight="1" x14ac:dyDescent="0.25">
      <c r="A377" s="19" t="s">
        <v>664</v>
      </c>
      <c r="B377" s="4" t="s">
        <v>169</v>
      </c>
      <c r="C377" s="4" t="s">
        <v>170</v>
      </c>
      <c r="D377" s="21">
        <v>1950150.67</v>
      </c>
      <c r="E377" s="2">
        <v>90</v>
      </c>
      <c r="F377" s="6">
        <v>42983</v>
      </c>
      <c r="G377" s="6">
        <v>43072</v>
      </c>
      <c r="H377" s="104">
        <v>7.0000000000000007E-2</v>
      </c>
      <c r="I377" s="110">
        <v>7.1499999999999994E-2</v>
      </c>
      <c r="J377" s="2"/>
      <c r="K377" s="4"/>
      <c r="L377" s="1"/>
    </row>
    <row r="378" spans="1:12" ht="45" hidden="1" customHeight="1" x14ac:dyDescent="0.25">
      <c r="A378" s="82" t="s">
        <v>665</v>
      </c>
      <c r="B378" s="66" t="s">
        <v>171</v>
      </c>
      <c r="C378" s="66" t="s">
        <v>172</v>
      </c>
      <c r="D378" s="88">
        <v>1954121.82</v>
      </c>
      <c r="E378" s="7">
        <v>90</v>
      </c>
      <c r="F378" s="73">
        <v>42983</v>
      </c>
      <c r="G378" s="73">
        <v>43072</v>
      </c>
      <c r="H378" s="109">
        <v>3.5000000000000003E-2</v>
      </c>
      <c r="I378" s="109">
        <v>4.3799999999999999E-2</v>
      </c>
      <c r="J378" s="7"/>
      <c r="K378" s="66"/>
      <c r="L378" s="8"/>
    </row>
    <row r="379" spans="1:12" ht="15" customHeight="1" x14ac:dyDescent="0.25">
      <c r="A379" s="23"/>
      <c r="B379" s="24"/>
      <c r="C379" s="24"/>
      <c r="D379" s="24"/>
      <c r="E379" s="24"/>
      <c r="F379" s="24"/>
      <c r="G379" s="24"/>
      <c r="H379" s="24"/>
      <c r="I379" s="24"/>
      <c r="J379" s="255"/>
      <c r="K379" s="24"/>
      <c r="L379" s="23"/>
    </row>
    <row r="380" spans="1:12" ht="20.100000000000001" customHeight="1" thickBot="1" x14ac:dyDescent="0.3">
      <c r="A380" s="189"/>
      <c r="B380" s="189"/>
      <c r="C380" s="40" t="s">
        <v>18</v>
      </c>
      <c r="D380" s="265" t="s">
        <v>359</v>
      </c>
      <c r="E380" s="40"/>
      <c r="F380" s="40"/>
      <c r="G380" s="40"/>
      <c r="H380" s="40"/>
      <c r="I380" s="40"/>
      <c r="J380" s="253"/>
      <c r="K380" s="40"/>
      <c r="L380" s="40"/>
    </row>
    <row r="381" spans="1:12" ht="15" customHeight="1" thickTop="1" x14ac:dyDescent="0.25">
      <c r="A381" s="190"/>
      <c r="B381" s="190"/>
      <c r="C381" s="40" t="s">
        <v>22</v>
      </c>
      <c r="D381" s="285"/>
      <c r="E381" s="40"/>
      <c r="F381" s="40"/>
      <c r="G381" s="40"/>
      <c r="H381" s="40"/>
      <c r="I381" s="40"/>
      <c r="J381" s="253"/>
      <c r="K381" s="40"/>
      <c r="L381" s="40"/>
    </row>
    <row r="382" spans="1:12" ht="15" customHeight="1" x14ac:dyDescent="0.25">
      <c r="A382" s="13"/>
      <c r="B382" s="13"/>
      <c r="C382" s="40" t="s">
        <v>773</v>
      </c>
      <c r="D382" s="267">
        <f>SUM(D384:D386)</f>
        <v>0</v>
      </c>
      <c r="E382" s="40"/>
      <c r="F382" s="40"/>
      <c r="G382" s="40"/>
      <c r="H382" s="40"/>
      <c r="I382" s="40"/>
      <c r="J382" s="253"/>
      <c r="K382" s="40"/>
      <c r="L382" s="40"/>
    </row>
    <row r="383" spans="1:12" ht="15" customHeight="1" x14ac:dyDescent="0.25">
      <c r="A383" s="23"/>
      <c r="B383" s="24"/>
      <c r="C383" s="24"/>
      <c r="D383" s="24"/>
      <c r="E383" s="24"/>
      <c r="F383" s="24"/>
      <c r="G383" s="24"/>
      <c r="H383" s="24"/>
      <c r="I383" s="24"/>
      <c r="J383" s="255"/>
      <c r="K383" s="24"/>
      <c r="L383" s="23"/>
    </row>
    <row r="384" spans="1:12" ht="15" hidden="1" customHeight="1" x14ac:dyDescent="0.25">
      <c r="A384" s="185"/>
      <c r="B384" s="96"/>
      <c r="C384" s="96"/>
      <c r="D384" s="96"/>
      <c r="E384" s="96"/>
      <c r="F384" s="96"/>
      <c r="G384" s="96"/>
      <c r="H384" s="96"/>
      <c r="I384" s="96"/>
      <c r="J384" s="50"/>
      <c r="K384" s="96"/>
      <c r="L384" s="186"/>
    </row>
    <row r="385" spans="1:12" ht="15" hidden="1" customHeight="1" x14ac:dyDescent="0.25">
      <c r="A385" s="187"/>
      <c r="B385" s="32"/>
      <c r="C385" s="32"/>
      <c r="D385" s="32"/>
      <c r="E385" s="32"/>
      <c r="F385" s="32"/>
      <c r="G385" s="32"/>
      <c r="H385" s="32"/>
      <c r="I385" s="32"/>
      <c r="J385" s="28"/>
      <c r="K385" s="32"/>
      <c r="L385" s="188"/>
    </row>
    <row r="386" spans="1:12" ht="15" hidden="1" customHeight="1" x14ac:dyDescent="0.25">
      <c r="A386" s="183"/>
      <c r="B386" s="99"/>
      <c r="C386" s="99"/>
      <c r="D386" s="99"/>
      <c r="E386" s="99"/>
      <c r="F386" s="99"/>
      <c r="G386" s="99"/>
      <c r="H386" s="99"/>
      <c r="I386" s="99"/>
      <c r="J386" s="53"/>
      <c r="K386" s="99"/>
      <c r="L386" s="184"/>
    </row>
    <row r="387" spans="1:12" ht="15" customHeight="1" x14ac:dyDescent="0.25">
      <c r="A387" s="23"/>
      <c r="B387" s="24"/>
      <c r="C387" s="24"/>
      <c r="D387" s="24"/>
      <c r="E387" s="24"/>
      <c r="F387" s="24"/>
      <c r="G387" s="24"/>
      <c r="H387" s="24"/>
      <c r="I387" s="24"/>
      <c r="J387" s="255"/>
      <c r="K387" s="24"/>
      <c r="L387" s="23"/>
    </row>
    <row r="388" spans="1:12" ht="20.100000000000001" customHeight="1" thickBot="1" x14ac:dyDescent="0.3">
      <c r="A388" s="189"/>
      <c r="B388" s="189"/>
      <c r="C388" s="40" t="s">
        <v>18</v>
      </c>
      <c r="D388" s="265" t="s">
        <v>360</v>
      </c>
      <c r="E388" s="40"/>
      <c r="F388" s="40"/>
      <c r="G388" s="40"/>
      <c r="H388" s="40"/>
      <c r="I388" s="40"/>
      <c r="J388" s="253"/>
      <c r="K388" s="40"/>
      <c r="L388" s="40"/>
    </row>
    <row r="389" spans="1:12" ht="15" customHeight="1" thickTop="1" x14ac:dyDescent="0.25">
      <c r="A389" s="190"/>
      <c r="B389" s="190"/>
      <c r="C389" s="40" t="s">
        <v>22</v>
      </c>
      <c r="D389" s="285"/>
      <c r="E389" s="40"/>
      <c r="F389" s="40"/>
      <c r="G389" s="40"/>
      <c r="H389" s="40"/>
      <c r="I389" s="40"/>
      <c r="J389" s="253"/>
      <c r="K389" s="40"/>
      <c r="L389" s="40"/>
    </row>
    <row r="390" spans="1:12" ht="15" customHeight="1" x14ac:dyDescent="0.25">
      <c r="A390" s="13"/>
      <c r="B390" s="13"/>
      <c r="C390" s="40" t="s">
        <v>773</v>
      </c>
      <c r="D390" s="267">
        <f>SUM(D392:D394)</f>
        <v>0</v>
      </c>
      <c r="E390" s="40"/>
      <c r="F390" s="40"/>
      <c r="G390" s="40"/>
      <c r="H390" s="40"/>
      <c r="I390" s="40"/>
      <c r="J390" s="253"/>
      <c r="K390" s="40"/>
      <c r="L390" s="40"/>
    </row>
    <row r="391" spans="1:12" ht="15" customHeight="1" x14ac:dyDescent="0.25">
      <c r="A391" s="23"/>
      <c r="B391" s="24"/>
      <c r="C391" s="24"/>
      <c r="D391" s="24"/>
      <c r="E391" s="24"/>
      <c r="F391" s="24"/>
      <c r="G391" s="24"/>
      <c r="H391" s="24"/>
      <c r="I391" s="24"/>
      <c r="J391" s="255"/>
      <c r="K391" s="24"/>
      <c r="L391" s="23"/>
    </row>
    <row r="392" spans="1:12" ht="15" hidden="1" customHeight="1" x14ac:dyDescent="0.25">
      <c r="A392" s="185"/>
      <c r="B392" s="96"/>
      <c r="C392" s="96"/>
      <c r="D392" s="96"/>
      <c r="E392" s="96"/>
      <c r="F392" s="96"/>
      <c r="G392" s="96"/>
      <c r="H392" s="96"/>
      <c r="I392" s="96"/>
      <c r="J392" s="50"/>
      <c r="K392" s="96"/>
      <c r="L392" s="186"/>
    </row>
    <row r="393" spans="1:12" ht="15" hidden="1" customHeight="1" x14ac:dyDescent="0.25">
      <c r="A393" s="187"/>
      <c r="B393" s="32"/>
      <c r="C393" s="32"/>
      <c r="D393" s="32"/>
      <c r="E393" s="32"/>
      <c r="F393" s="32"/>
      <c r="G393" s="32"/>
      <c r="H393" s="32"/>
      <c r="I393" s="32"/>
      <c r="J393" s="28"/>
      <c r="K393" s="32"/>
      <c r="L393" s="188"/>
    </row>
    <row r="394" spans="1:12" ht="15" hidden="1" customHeight="1" x14ac:dyDescent="0.25">
      <c r="A394" s="183"/>
      <c r="B394" s="99"/>
      <c r="C394" s="99"/>
      <c r="D394" s="99"/>
      <c r="E394" s="99"/>
      <c r="F394" s="99"/>
      <c r="G394" s="99"/>
      <c r="H394" s="99"/>
      <c r="I394" s="99"/>
      <c r="J394" s="53"/>
      <c r="K394" s="99"/>
      <c r="L394" s="184"/>
    </row>
    <row r="395" spans="1:12" ht="15" customHeight="1" x14ac:dyDescent="0.25">
      <c r="A395" s="23"/>
      <c r="B395" s="24"/>
      <c r="C395" s="24"/>
      <c r="D395" s="24"/>
      <c r="E395" s="24"/>
      <c r="F395" s="24"/>
      <c r="G395" s="24"/>
      <c r="H395" s="24"/>
      <c r="I395" s="24"/>
      <c r="J395" s="255"/>
      <c r="K395" s="24"/>
      <c r="L395" s="23"/>
    </row>
    <row r="396" spans="1:12" ht="20.100000000000001" customHeight="1" thickBot="1" x14ac:dyDescent="0.3">
      <c r="A396" s="189"/>
      <c r="B396" s="189"/>
      <c r="C396" s="41" t="s">
        <v>20</v>
      </c>
      <c r="D396" s="265" t="s">
        <v>41</v>
      </c>
      <c r="E396" s="41"/>
      <c r="F396" s="41"/>
      <c r="G396" s="41"/>
      <c r="H396" s="41"/>
      <c r="I396" s="41"/>
      <c r="J396" s="253"/>
      <c r="K396" s="41"/>
      <c r="L396" s="40"/>
    </row>
    <row r="397" spans="1:12" ht="15" customHeight="1" thickTop="1" x14ac:dyDescent="0.25">
      <c r="A397" s="190"/>
      <c r="B397" s="190"/>
      <c r="C397" s="41" t="s">
        <v>22</v>
      </c>
      <c r="D397" s="284" t="s">
        <v>803</v>
      </c>
      <c r="E397" s="284"/>
      <c r="F397" s="41"/>
      <c r="G397" s="41"/>
      <c r="H397" s="41"/>
      <c r="I397" s="41"/>
      <c r="J397" s="253"/>
      <c r="K397" s="41"/>
      <c r="L397" s="40"/>
    </row>
    <row r="398" spans="1:12" ht="15" customHeight="1" x14ac:dyDescent="0.25">
      <c r="A398" s="13"/>
      <c r="B398" s="13"/>
      <c r="C398" s="40" t="s">
        <v>773</v>
      </c>
      <c r="D398" s="266">
        <f>SUM(D400:D415)</f>
        <v>23139422.57</v>
      </c>
      <c r="E398" s="41"/>
      <c r="F398" s="41"/>
      <c r="G398" s="41"/>
      <c r="H398" s="41"/>
      <c r="I398" s="41"/>
      <c r="J398" s="253"/>
      <c r="K398" s="41"/>
      <c r="L398" s="40"/>
    </row>
    <row r="399" spans="1:12" ht="15" customHeight="1" x14ac:dyDescent="0.25">
      <c r="A399" s="13"/>
      <c r="B399" s="13"/>
      <c r="C399" s="13"/>
      <c r="D399" s="13"/>
      <c r="E399" s="13"/>
      <c r="F399" s="13"/>
      <c r="G399" s="13"/>
      <c r="H399" s="18"/>
      <c r="I399" s="18"/>
      <c r="J399" s="13"/>
      <c r="K399" s="13"/>
      <c r="L399" s="13"/>
    </row>
    <row r="400" spans="1:12" ht="45" hidden="1" customHeight="1" x14ac:dyDescent="0.25">
      <c r="A400" s="250" t="s">
        <v>666</v>
      </c>
      <c r="B400" s="55" t="s">
        <v>48</v>
      </c>
      <c r="C400" s="55" t="s">
        <v>42</v>
      </c>
      <c r="D400" s="56">
        <v>6128970.5199999996</v>
      </c>
      <c r="E400" s="57">
        <v>165</v>
      </c>
      <c r="F400" s="58">
        <v>42944</v>
      </c>
      <c r="G400" s="58">
        <v>43100</v>
      </c>
      <c r="H400" s="59">
        <v>0.47</v>
      </c>
      <c r="I400" s="59">
        <v>0.4</v>
      </c>
      <c r="J400" s="59"/>
      <c r="K400" s="59"/>
      <c r="L400" s="186"/>
    </row>
    <row r="401" spans="1:12" ht="45" hidden="1" customHeight="1" x14ac:dyDescent="0.25">
      <c r="A401" s="251" t="s">
        <v>667</v>
      </c>
      <c r="B401" s="42" t="s">
        <v>49</v>
      </c>
      <c r="C401" s="42" t="s">
        <v>412</v>
      </c>
      <c r="D401" s="43">
        <v>414997.26</v>
      </c>
      <c r="E401" s="44">
        <v>60</v>
      </c>
      <c r="F401" s="31">
        <v>42990</v>
      </c>
      <c r="G401" s="31">
        <v>43049</v>
      </c>
      <c r="H401" s="46">
        <v>0.69</v>
      </c>
      <c r="I401" s="46">
        <v>0.7</v>
      </c>
      <c r="J401" s="46"/>
      <c r="K401" s="46"/>
      <c r="L401" s="188"/>
    </row>
    <row r="402" spans="1:12" ht="45" hidden="1" customHeight="1" x14ac:dyDescent="0.25">
      <c r="A402" s="251" t="s">
        <v>668</v>
      </c>
      <c r="B402" s="42" t="s">
        <v>50</v>
      </c>
      <c r="C402" s="42" t="s">
        <v>426</v>
      </c>
      <c r="D402" s="43">
        <v>320645.11</v>
      </c>
      <c r="E402" s="44">
        <v>60</v>
      </c>
      <c r="F402" s="31">
        <v>42978</v>
      </c>
      <c r="G402" s="31">
        <v>43037</v>
      </c>
      <c r="H402" s="46">
        <v>0.9</v>
      </c>
      <c r="I402" s="46">
        <v>0.9</v>
      </c>
      <c r="J402" s="46"/>
      <c r="K402" s="46"/>
      <c r="L402" s="188"/>
    </row>
    <row r="403" spans="1:12" ht="45" hidden="1" customHeight="1" x14ac:dyDescent="0.25">
      <c r="A403" s="251" t="s">
        <v>669</v>
      </c>
      <c r="B403" s="42" t="s">
        <v>51</v>
      </c>
      <c r="C403" s="42" t="s">
        <v>43</v>
      </c>
      <c r="D403" s="43">
        <v>541480.30000000005</v>
      </c>
      <c r="E403" s="44">
        <v>60</v>
      </c>
      <c r="F403" s="31">
        <v>42978</v>
      </c>
      <c r="G403" s="31">
        <v>43037</v>
      </c>
      <c r="H403" s="46">
        <v>0.9</v>
      </c>
      <c r="I403" s="46">
        <v>0.9</v>
      </c>
      <c r="J403" s="46"/>
      <c r="K403" s="46"/>
      <c r="L403" s="188"/>
    </row>
    <row r="404" spans="1:12" ht="60" hidden="1" customHeight="1" x14ac:dyDescent="0.25">
      <c r="A404" s="251" t="s">
        <v>670</v>
      </c>
      <c r="B404" s="42" t="s">
        <v>52</v>
      </c>
      <c r="C404" s="42" t="s">
        <v>44</v>
      </c>
      <c r="D404" s="43">
        <v>693277.83</v>
      </c>
      <c r="E404" s="44">
        <v>75</v>
      </c>
      <c r="F404" s="31">
        <v>42990</v>
      </c>
      <c r="G404" s="31">
        <v>43064</v>
      </c>
      <c r="H404" s="46">
        <v>0.98</v>
      </c>
      <c r="I404" s="46">
        <v>0.95</v>
      </c>
      <c r="J404" s="46"/>
      <c r="K404" s="46"/>
      <c r="L404" s="188"/>
    </row>
    <row r="405" spans="1:12" ht="45" hidden="1" customHeight="1" x14ac:dyDescent="0.25">
      <c r="A405" s="251" t="s">
        <v>671</v>
      </c>
      <c r="B405" s="42" t="s">
        <v>53</v>
      </c>
      <c r="C405" s="42" t="s">
        <v>45</v>
      </c>
      <c r="D405" s="43">
        <v>3081812.83</v>
      </c>
      <c r="E405" s="44">
        <v>120</v>
      </c>
      <c r="F405" s="31">
        <v>42987</v>
      </c>
      <c r="G405" s="31">
        <v>43100</v>
      </c>
      <c r="H405" s="46">
        <v>0.32</v>
      </c>
      <c r="I405" s="46">
        <v>0.2</v>
      </c>
      <c r="J405" s="46"/>
      <c r="K405" s="46"/>
      <c r="L405" s="188"/>
    </row>
    <row r="406" spans="1:12" ht="60" hidden="1" customHeight="1" x14ac:dyDescent="0.25">
      <c r="A406" s="251" t="s">
        <v>672</v>
      </c>
      <c r="B406" s="42" t="s">
        <v>54</v>
      </c>
      <c r="C406" s="42" t="s">
        <v>418</v>
      </c>
      <c r="D406" s="43">
        <v>2122347.08</v>
      </c>
      <c r="E406" s="44">
        <v>110</v>
      </c>
      <c r="F406" s="31">
        <v>42991</v>
      </c>
      <c r="G406" s="31">
        <v>43100</v>
      </c>
      <c r="H406" s="46">
        <v>0.31</v>
      </c>
      <c r="I406" s="46">
        <v>0.2</v>
      </c>
      <c r="J406" s="46"/>
      <c r="K406" s="46"/>
      <c r="L406" s="188"/>
    </row>
    <row r="407" spans="1:12" ht="60" hidden="1" customHeight="1" x14ac:dyDescent="0.25">
      <c r="A407" s="251" t="s">
        <v>673</v>
      </c>
      <c r="B407" s="42" t="s">
        <v>55</v>
      </c>
      <c r="C407" s="42" t="s">
        <v>46</v>
      </c>
      <c r="D407" s="43">
        <v>997767.03</v>
      </c>
      <c r="E407" s="44">
        <v>90</v>
      </c>
      <c r="F407" s="31">
        <v>43003</v>
      </c>
      <c r="G407" s="31">
        <v>43093</v>
      </c>
      <c r="H407" s="46">
        <v>0.3</v>
      </c>
      <c r="I407" s="46">
        <v>0.25</v>
      </c>
      <c r="J407" s="46"/>
      <c r="K407" s="46"/>
      <c r="L407" s="188"/>
    </row>
    <row r="408" spans="1:12" ht="45" hidden="1" customHeight="1" x14ac:dyDescent="0.25">
      <c r="A408" s="251" t="s">
        <v>674</v>
      </c>
      <c r="B408" s="42" t="s">
        <v>56</v>
      </c>
      <c r="C408" s="42" t="s">
        <v>47</v>
      </c>
      <c r="D408" s="43">
        <v>191168.17</v>
      </c>
      <c r="E408" s="44">
        <v>60</v>
      </c>
      <c r="F408" s="31">
        <v>42998</v>
      </c>
      <c r="G408" s="31">
        <v>43058</v>
      </c>
      <c r="H408" s="46">
        <v>0.48</v>
      </c>
      <c r="I408" s="46">
        <v>0.98</v>
      </c>
      <c r="J408" s="46"/>
      <c r="K408" s="46"/>
      <c r="L408" s="188"/>
    </row>
    <row r="409" spans="1:12" ht="45" hidden="1" customHeight="1" x14ac:dyDescent="0.25">
      <c r="A409" s="251" t="s">
        <v>675</v>
      </c>
      <c r="B409" s="42" t="s">
        <v>57</v>
      </c>
      <c r="C409" s="42" t="s">
        <v>426</v>
      </c>
      <c r="D409" s="43">
        <v>145019.85999999999</v>
      </c>
      <c r="E409" s="44">
        <v>45</v>
      </c>
      <c r="F409" s="31">
        <v>43003</v>
      </c>
      <c r="G409" s="31">
        <v>43048</v>
      </c>
      <c r="H409" s="46">
        <v>0.66</v>
      </c>
      <c r="I409" s="46">
        <v>0.92</v>
      </c>
      <c r="J409" s="46"/>
      <c r="K409" s="46"/>
      <c r="L409" s="188"/>
    </row>
    <row r="410" spans="1:12" ht="45" hidden="1" customHeight="1" x14ac:dyDescent="0.25">
      <c r="A410" s="251" t="s">
        <v>676</v>
      </c>
      <c r="B410" s="42" t="s">
        <v>58</v>
      </c>
      <c r="C410" s="42" t="s">
        <v>412</v>
      </c>
      <c r="D410" s="43">
        <v>148785.46</v>
      </c>
      <c r="E410" s="44">
        <v>45</v>
      </c>
      <c r="F410" s="31">
        <v>43012</v>
      </c>
      <c r="G410" s="31">
        <v>43056</v>
      </c>
      <c r="H410" s="46">
        <v>0.33</v>
      </c>
      <c r="I410" s="46">
        <v>0.9</v>
      </c>
      <c r="J410" s="46"/>
      <c r="K410" s="46"/>
      <c r="L410" s="188"/>
    </row>
    <row r="411" spans="1:12" ht="45" hidden="1" customHeight="1" x14ac:dyDescent="0.25">
      <c r="A411" s="251" t="s">
        <v>677</v>
      </c>
      <c r="B411" s="42" t="s">
        <v>59</v>
      </c>
      <c r="C411" s="42" t="s">
        <v>439</v>
      </c>
      <c r="D411" s="43">
        <v>1677021.17</v>
      </c>
      <c r="E411" s="44">
        <v>90</v>
      </c>
      <c r="F411" s="31">
        <v>43003</v>
      </c>
      <c r="G411" s="31">
        <v>43093</v>
      </c>
      <c r="H411" s="46">
        <v>0.3</v>
      </c>
      <c r="I411" s="46">
        <v>0.12</v>
      </c>
      <c r="J411" s="46"/>
      <c r="K411" s="46"/>
      <c r="L411" s="188"/>
    </row>
    <row r="412" spans="1:12" ht="60" hidden="1" customHeight="1" x14ac:dyDescent="0.25">
      <c r="A412" s="251" t="s">
        <v>678</v>
      </c>
      <c r="B412" s="42" t="s">
        <v>60</v>
      </c>
      <c r="C412" s="42" t="s">
        <v>386</v>
      </c>
      <c r="D412" s="43">
        <v>623971.11</v>
      </c>
      <c r="E412" s="44">
        <v>60</v>
      </c>
      <c r="F412" s="31">
        <v>43006</v>
      </c>
      <c r="G412" s="31">
        <v>43065</v>
      </c>
      <c r="H412" s="46">
        <v>0.34</v>
      </c>
      <c r="I412" s="46">
        <v>0.25</v>
      </c>
      <c r="J412" s="46"/>
      <c r="K412" s="46"/>
      <c r="L412" s="188"/>
    </row>
    <row r="413" spans="1:12" ht="45" hidden="1" customHeight="1" x14ac:dyDescent="0.25">
      <c r="A413" s="251" t="s">
        <v>679</v>
      </c>
      <c r="B413" s="42" t="s">
        <v>805</v>
      </c>
      <c r="C413" s="42" t="s">
        <v>808</v>
      </c>
      <c r="D413" s="43">
        <v>1447928.6</v>
      </c>
      <c r="E413" s="44">
        <v>82</v>
      </c>
      <c r="F413" s="31">
        <v>43021</v>
      </c>
      <c r="G413" s="31">
        <v>43105</v>
      </c>
      <c r="H413" s="46">
        <v>0.04</v>
      </c>
      <c r="I413" s="46">
        <v>0.05</v>
      </c>
      <c r="J413" s="46"/>
      <c r="K413" s="46"/>
      <c r="L413" s="188"/>
    </row>
    <row r="414" spans="1:12" ht="45" hidden="1" customHeight="1" x14ac:dyDescent="0.25">
      <c r="A414" s="251" t="s">
        <v>680</v>
      </c>
      <c r="B414" s="42" t="s">
        <v>806</v>
      </c>
      <c r="C414" s="42" t="s">
        <v>809</v>
      </c>
      <c r="D414" s="43">
        <v>4198457.17</v>
      </c>
      <c r="E414" s="44">
        <v>107</v>
      </c>
      <c r="F414" s="31">
        <v>43004</v>
      </c>
      <c r="G414" s="31">
        <v>43113</v>
      </c>
      <c r="H414" s="46">
        <v>0.15</v>
      </c>
      <c r="I414" s="46">
        <v>0.2</v>
      </c>
      <c r="J414" s="46"/>
      <c r="K414" s="46"/>
      <c r="L414" s="188"/>
    </row>
    <row r="415" spans="1:12" ht="45" hidden="1" customHeight="1" x14ac:dyDescent="0.25">
      <c r="A415" s="252" t="s">
        <v>804</v>
      </c>
      <c r="B415" s="60" t="s">
        <v>807</v>
      </c>
      <c r="C415" s="60" t="s">
        <v>810</v>
      </c>
      <c r="D415" s="61">
        <v>405773.07</v>
      </c>
      <c r="E415" s="62">
        <v>45</v>
      </c>
      <c r="F415" s="54">
        <v>43019</v>
      </c>
      <c r="G415" s="54">
        <v>43063</v>
      </c>
      <c r="H415" s="76">
        <v>0.25</v>
      </c>
      <c r="I415" s="76">
        <v>0.98</v>
      </c>
      <c r="J415" s="76"/>
      <c r="K415" s="76"/>
      <c r="L415" s="184"/>
    </row>
    <row r="416" spans="1:12" ht="15" customHeight="1" x14ac:dyDescent="0.25">
      <c r="A416" s="23"/>
      <c r="B416" s="24"/>
      <c r="C416" s="24"/>
      <c r="D416" s="24"/>
      <c r="E416" s="24"/>
      <c r="F416" s="24"/>
      <c r="G416" s="24"/>
      <c r="H416" s="24"/>
      <c r="I416" s="24"/>
      <c r="J416" s="255"/>
      <c r="K416" s="24"/>
      <c r="L416" s="23"/>
    </row>
    <row r="417" spans="1:12" ht="20.100000000000001" customHeight="1" thickBot="1" x14ac:dyDescent="0.35">
      <c r="A417" s="189"/>
      <c r="B417" s="189"/>
      <c r="C417" s="40" t="s">
        <v>18</v>
      </c>
      <c r="D417" s="268" t="s">
        <v>69</v>
      </c>
      <c r="E417" s="40"/>
      <c r="F417" s="40"/>
      <c r="G417" s="40"/>
      <c r="H417" s="40"/>
      <c r="I417" s="40"/>
      <c r="J417" s="253"/>
      <c r="K417" s="40"/>
      <c r="L417" s="40"/>
    </row>
    <row r="418" spans="1:12" ht="15.75" thickTop="1" x14ac:dyDescent="0.25">
      <c r="A418" s="190"/>
      <c r="B418" s="190"/>
      <c r="C418" s="40" t="s">
        <v>22</v>
      </c>
      <c r="D418" s="285" t="s">
        <v>892</v>
      </c>
      <c r="E418" s="285"/>
      <c r="F418" s="40"/>
      <c r="G418" s="40"/>
      <c r="H418" s="40"/>
      <c r="I418" s="40"/>
      <c r="J418" s="253"/>
      <c r="K418" s="40"/>
      <c r="L418" s="40"/>
    </row>
    <row r="419" spans="1:12" x14ac:dyDescent="0.25">
      <c r="A419" s="13"/>
      <c r="B419" s="13"/>
      <c r="C419" s="40" t="s">
        <v>773</v>
      </c>
      <c r="D419" s="267">
        <f>SUM(D421:D466)</f>
        <v>88700270.170000017</v>
      </c>
      <c r="E419" s="40"/>
      <c r="F419" s="40"/>
      <c r="G419" s="40"/>
      <c r="H419" s="40"/>
      <c r="I419" s="40"/>
      <c r="J419" s="253"/>
      <c r="K419" s="40"/>
      <c r="L419" s="40"/>
    </row>
    <row r="420" spans="1:12" x14ac:dyDescent="0.25">
      <c r="A420" s="23"/>
      <c r="B420" s="24"/>
      <c r="C420" s="24"/>
      <c r="D420" s="24"/>
      <c r="E420" s="24"/>
      <c r="F420" s="24"/>
      <c r="G420" s="24"/>
      <c r="H420" s="24"/>
      <c r="I420" s="24"/>
      <c r="J420" s="255"/>
      <c r="K420" s="24"/>
      <c r="L420" s="23"/>
    </row>
    <row r="421" spans="1:12" ht="45" hidden="1" customHeight="1" x14ac:dyDescent="0.25">
      <c r="A421" s="81" t="s">
        <v>681</v>
      </c>
      <c r="B421" s="78" t="s">
        <v>70</v>
      </c>
      <c r="C421" s="78" t="s">
        <v>71</v>
      </c>
      <c r="D421" s="83">
        <v>2245814.46</v>
      </c>
      <c r="E421" s="63">
        <v>60</v>
      </c>
      <c r="F421" s="51">
        <v>42718</v>
      </c>
      <c r="G421" s="51">
        <f>F421+E421</f>
        <v>42778</v>
      </c>
      <c r="H421" s="63"/>
      <c r="I421" s="63"/>
      <c r="J421" s="75"/>
      <c r="K421" s="75"/>
      <c r="L421" s="84"/>
    </row>
    <row r="422" spans="1:12" ht="45" hidden="1" customHeight="1" x14ac:dyDescent="0.25">
      <c r="A422" s="19" t="s">
        <v>682</v>
      </c>
      <c r="B422" s="79" t="s">
        <v>72</v>
      </c>
      <c r="C422" s="79" t="s">
        <v>73</v>
      </c>
      <c r="D422" s="21">
        <v>16976499.899999999</v>
      </c>
      <c r="E422" s="2">
        <v>180</v>
      </c>
      <c r="F422" s="22">
        <v>42718</v>
      </c>
      <c r="G422" s="6">
        <f>F422+E422</f>
        <v>42898</v>
      </c>
      <c r="H422" s="2"/>
      <c r="I422" s="2"/>
      <c r="J422" s="9"/>
      <c r="K422" s="9"/>
      <c r="L422" s="85"/>
    </row>
    <row r="423" spans="1:12" ht="45" hidden="1" customHeight="1" x14ac:dyDescent="0.25">
      <c r="A423" s="19" t="s">
        <v>683</v>
      </c>
      <c r="B423" s="79" t="s">
        <v>74</v>
      </c>
      <c r="C423" s="79" t="s">
        <v>75</v>
      </c>
      <c r="D423" s="21">
        <v>1996439.09</v>
      </c>
      <c r="E423" s="2">
        <v>90</v>
      </c>
      <c r="F423" s="22">
        <v>42735</v>
      </c>
      <c r="G423" s="6">
        <f t="shared" ref="G423:G466" si="1">F423+E423</f>
        <v>42825</v>
      </c>
      <c r="H423" s="2"/>
      <c r="I423" s="2"/>
      <c r="J423" s="2"/>
      <c r="K423" s="9"/>
      <c r="L423" s="85"/>
    </row>
    <row r="424" spans="1:12" ht="45" hidden="1" customHeight="1" x14ac:dyDescent="0.25">
      <c r="A424" s="19" t="s">
        <v>684</v>
      </c>
      <c r="B424" s="79" t="s">
        <v>76</v>
      </c>
      <c r="C424" s="79" t="s">
        <v>190</v>
      </c>
      <c r="D424" s="21">
        <v>4751582.16</v>
      </c>
      <c r="E424" s="2">
        <v>150</v>
      </c>
      <c r="F424" s="22">
        <v>42735</v>
      </c>
      <c r="G424" s="6">
        <f t="shared" si="1"/>
        <v>42885</v>
      </c>
      <c r="H424" s="2"/>
      <c r="I424" s="2"/>
      <c r="J424" s="2"/>
      <c r="K424" s="9"/>
      <c r="L424" s="85"/>
    </row>
    <row r="425" spans="1:12" ht="45" hidden="1" customHeight="1" x14ac:dyDescent="0.25">
      <c r="A425" s="19" t="s">
        <v>685</v>
      </c>
      <c r="B425" s="79" t="s">
        <v>77</v>
      </c>
      <c r="C425" s="79" t="s">
        <v>78</v>
      </c>
      <c r="D425" s="21">
        <v>708090.52</v>
      </c>
      <c r="E425" s="2">
        <v>30</v>
      </c>
      <c r="F425" s="22">
        <v>42756</v>
      </c>
      <c r="G425" s="6">
        <f t="shared" si="1"/>
        <v>42786</v>
      </c>
      <c r="H425" s="2"/>
      <c r="I425" s="2"/>
      <c r="J425" s="2"/>
      <c r="K425" s="9"/>
      <c r="L425" s="85"/>
    </row>
    <row r="426" spans="1:12" ht="45" hidden="1" customHeight="1" x14ac:dyDescent="0.25">
      <c r="A426" s="19" t="s">
        <v>686</v>
      </c>
      <c r="B426" s="79" t="s">
        <v>79</v>
      </c>
      <c r="C426" s="79" t="s">
        <v>432</v>
      </c>
      <c r="D426" s="21">
        <v>8885375.4100000001</v>
      </c>
      <c r="E426" s="2">
        <v>180</v>
      </c>
      <c r="F426" s="22">
        <v>42846</v>
      </c>
      <c r="G426" s="6">
        <f t="shared" si="1"/>
        <v>43026</v>
      </c>
      <c r="H426" s="2"/>
      <c r="I426" s="2"/>
      <c r="J426" s="2"/>
      <c r="K426" s="9"/>
      <c r="L426" s="85"/>
    </row>
    <row r="427" spans="1:12" ht="45" hidden="1" customHeight="1" x14ac:dyDescent="0.25">
      <c r="A427" s="19" t="s">
        <v>687</v>
      </c>
      <c r="B427" s="79" t="s">
        <v>80</v>
      </c>
      <c r="C427" s="79" t="s">
        <v>81</v>
      </c>
      <c r="D427" s="21">
        <v>1239961.02</v>
      </c>
      <c r="E427" s="2">
        <v>90</v>
      </c>
      <c r="F427" s="22">
        <v>42902</v>
      </c>
      <c r="G427" s="6">
        <f t="shared" si="1"/>
        <v>42992</v>
      </c>
      <c r="H427" s="2"/>
      <c r="I427" s="2"/>
      <c r="J427" s="2"/>
      <c r="K427" s="9"/>
      <c r="L427" s="85"/>
    </row>
    <row r="428" spans="1:12" ht="45" hidden="1" customHeight="1" x14ac:dyDescent="0.25">
      <c r="A428" s="19" t="s">
        <v>688</v>
      </c>
      <c r="B428" s="79" t="s">
        <v>82</v>
      </c>
      <c r="C428" s="79" t="s">
        <v>83</v>
      </c>
      <c r="D428" s="21">
        <v>981454.64</v>
      </c>
      <c r="E428" s="2">
        <v>90</v>
      </c>
      <c r="F428" s="22">
        <v>42902</v>
      </c>
      <c r="G428" s="6">
        <f t="shared" si="1"/>
        <v>42992</v>
      </c>
      <c r="H428" s="2"/>
      <c r="I428" s="2"/>
      <c r="J428" s="21"/>
      <c r="K428" s="77"/>
      <c r="L428" s="86"/>
    </row>
    <row r="429" spans="1:12" ht="45" hidden="1" customHeight="1" x14ac:dyDescent="0.25">
      <c r="A429" s="19" t="s">
        <v>689</v>
      </c>
      <c r="B429" s="79" t="s">
        <v>84</v>
      </c>
      <c r="C429" s="79" t="s">
        <v>85</v>
      </c>
      <c r="D429" s="21">
        <v>3207197.48</v>
      </c>
      <c r="E429" s="2">
        <v>120</v>
      </c>
      <c r="F429" s="22">
        <v>42914</v>
      </c>
      <c r="G429" s="6">
        <f t="shared" si="1"/>
        <v>43034</v>
      </c>
      <c r="H429" s="2"/>
      <c r="I429" s="2"/>
      <c r="J429" s="21"/>
      <c r="K429" s="77"/>
      <c r="L429" s="86"/>
    </row>
    <row r="430" spans="1:12" ht="45" hidden="1" customHeight="1" x14ac:dyDescent="0.25">
      <c r="A430" s="19" t="s">
        <v>690</v>
      </c>
      <c r="B430" s="79" t="s">
        <v>86</v>
      </c>
      <c r="C430" s="79" t="s">
        <v>87</v>
      </c>
      <c r="D430" s="21">
        <v>404579.85</v>
      </c>
      <c r="E430" s="2">
        <v>45</v>
      </c>
      <c r="F430" s="22">
        <v>42920</v>
      </c>
      <c r="G430" s="6">
        <f t="shared" si="1"/>
        <v>42965</v>
      </c>
      <c r="H430" s="2"/>
      <c r="I430" s="2"/>
      <c r="J430" s="21"/>
      <c r="K430" s="21"/>
      <c r="L430" s="86"/>
    </row>
    <row r="431" spans="1:12" ht="45" hidden="1" customHeight="1" x14ac:dyDescent="0.25">
      <c r="A431" s="19" t="s">
        <v>691</v>
      </c>
      <c r="B431" s="79" t="s">
        <v>88</v>
      </c>
      <c r="C431" s="79" t="s">
        <v>89</v>
      </c>
      <c r="D431" s="21">
        <v>7291923.8700000001</v>
      </c>
      <c r="E431" s="2">
        <v>150</v>
      </c>
      <c r="F431" s="22">
        <v>42949</v>
      </c>
      <c r="G431" s="6">
        <f t="shared" si="1"/>
        <v>43099</v>
      </c>
      <c r="H431" s="2"/>
      <c r="I431" s="2"/>
      <c r="J431" s="21"/>
      <c r="K431" s="21"/>
      <c r="L431" s="86"/>
    </row>
    <row r="432" spans="1:12" ht="45" hidden="1" customHeight="1" x14ac:dyDescent="0.25">
      <c r="A432" s="19" t="s">
        <v>692</v>
      </c>
      <c r="B432" s="79" t="s">
        <v>90</v>
      </c>
      <c r="C432" s="79" t="s">
        <v>91</v>
      </c>
      <c r="D432" s="21">
        <v>4562678.1900000004</v>
      </c>
      <c r="E432" s="2">
        <v>120</v>
      </c>
      <c r="F432" s="22">
        <v>42949</v>
      </c>
      <c r="G432" s="6">
        <f t="shared" si="1"/>
        <v>43069</v>
      </c>
      <c r="H432" s="2"/>
      <c r="I432" s="2"/>
      <c r="J432" s="21"/>
      <c r="K432" s="77"/>
      <c r="L432" s="86"/>
    </row>
    <row r="433" spans="1:12" ht="45" hidden="1" customHeight="1" x14ac:dyDescent="0.25">
      <c r="A433" s="19" t="s">
        <v>693</v>
      </c>
      <c r="B433" s="79" t="s">
        <v>92</v>
      </c>
      <c r="C433" s="79" t="s">
        <v>93</v>
      </c>
      <c r="D433" s="21">
        <v>1732393.2</v>
      </c>
      <c r="E433" s="2">
        <v>120</v>
      </c>
      <c r="F433" s="22">
        <v>42949</v>
      </c>
      <c r="G433" s="6">
        <f t="shared" si="1"/>
        <v>43069</v>
      </c>
      <c r="H433" s="2"/>
      <c r="I433" s="2"/>
      <c r="J433" s="21"/>
      <c r="K433" s="77"/>
      <c r="L433" s="86"/>
    </row>
    <row r="434" spans="1:12" ht="45" hidden="1" customHeight="1" x14ac:dyDescent="0.25">
      <c r="A434" s="19" t="s">
        <v>694</v>
      </c>
      <c r="B434" s="79" t="s">
        <v>94</v>
      </c>
      <c r="C434" s="79" t="s">
        <v>95</v>
      </c>
      <c r="D434" s="21">
        <v>1413447.4</v>
      </c>
      <c r="E434" s="2">
        <v>120</v>
      </c>
      <c r="F434" s="22">
        <v>42949</v>
      </c>
      <c r="G434" s="6">
        <f t="shared" si="1"/>
        <v>43069</v>
      </c>
      <c r="H434" s="2"/>
      <c r="I434" s="2"/>
      <c r="J434" s="21"/>
      <c r="K434" s="77"/>
      <c r="L434" s="86"/>
    </row>
    <row r="435" spans="1:12" ht="45" hidden="1" customHeight="1" x14ac:dyDescent="0.25">
      <c r="A435" s="19" t="s">
        <v>695</v>
      </c>
      <c r="B435" s="79" t="s">
        <v>96</v>
      </c>
      <c r="C435" s="79" t="s">
        <v>97</v>
      </c>
      <c r="D435" s="21">
        <v>1574280.74</v>
      </c>
      <c r="E435" s="2">
        <v>90</v>
      </c>
      <c r="F435" s="22">
        <v>42952</v>
      </c>
      <c r="G435" s="6">
        <f t="shared" si="1"/>
        <v>43042</v>
      </c>
      <c r="H435" s="2"/>
      <c r="I435" s="2"/>
      <c r="J435" s="21"/>
      <c r="K435" s="77"/>
      <c r="L435" s="86"/>
    </row>
    <row r="436" spans="1:12" ht="45" hidden="1" customHeight="1" x14ac:dyDescent="0.25">
      <c r="A436" s="19" t="s">
        <v>696</v>
      </c>
      <c r="B436" s="79" t="s">
        <v>98</v>
      </c>
      <c r="C436" s="79" t="s">
        <v>99</v>
      </c>
      <c r="D436" s="21">
        <v>856292.04</v>
      </c>
      <c r="E436" s="2">
        <v>90</v>
      </c>
      <c r="F436" s="22">
        <v>42964</v>
      </c>
      <c r="G436" s="6">
        <f t="shared" si="1"/>
        <v>43054</v>
      </c>
      <c r="H436" s="2"/>
      <c r="I436" s="2"/>
      <c r="J436" s="21"/>
      <c r="K436" s="21"/>
      <c r="L436" s="87"/>
    </row>
    <row r="437" spans="1:12" ht="45" hidden="1" customHeight="1" x14ac:dyDescent="0.25">
      <c r="A437" s="19" t="s">
        <v>697</v>
      </c>
      <c r="B437" s="79" t="s">
        <v>100</v>
      </c>
      <c r="C437" s="79" t="s">
        <v>392</v>
      </c>
      <c r="D437" s="21">
        <v>851976.24</v>
      </c>
      <c r="E437" s="2">
        <v>90</v>
      </c>
      <c r="F437" s="22">
        <v>42964</v>
      </c>
      <c r="G437" s="6">
        <f t="shared" si="1"/>
        <v>43054</v>
      </c>
      <c r="H437" s="2"/>
      <c r="I437" s="2"/>
      <c r="J437" s="21"/>
      <c r="K437" s="77"/>
      <c r="L437" s="86"/>
    </row>
    <row r="438" spans="1:12" ht="45" hidden="1" customHeight="1" x14ac:dyDescent="0.25">
      <c r="A438" s="19" t="s">
        <v>698</v>
      </c>
      <c r="B438" s="79" t="s">
        <v>101</v>
      </c>
      <c r="C438" s="79" t="s">
        <v>443</v>
      </c>
      <c r="D438" s="21">
        <v>797378.62</v>
      </c>
      <c r="E438" s="2">
        <v>90</v>
      </c>
      <c r="F438" s="22">
        <v>42964</v>
      </c>
      <c r="G438" s="6">
        <f t="shared" si="1"/>
        <v>43054</v>
      </c>
      <c r="H438" s="2"/>
      <c r="I438" s="2"/>
      <c r="J438" s="21"/>
      <c r="K438" s="77"/>
      <c r="L438" s="86"/>
    </row>
    <row r="439" spans="1:12" ht="45" hidden="1" customHeight="1" x14ac:dyDescent="0.25">
      <c r="A439" s="19" t="s">
        <v>699</v>
      </c>
      <c r="B439" s="79" t="s">
        <v>102</v>
      </c>
      <c r="C439" s="79" t="s">
        <v>428</v>
      </c>
      <c r="D439" s="21">
        <v>347480.47</v>
      </c>
      <c r="E439" s="2">
        <v>30</v>
      </c>
      <c r="F439" s="22">
        <v>42966</v>
      </c>
      <c r="G439" s="6">
        <f t="shared" si="1"/>
        <v>42996</v>
      </c>
      <c r="H439" s="2"/>
      <c r="I439" s="2"/>
      <c r="J439" s="21"/>
      <c r="K439" s="21"/>
      <c r="L439" s="86"/>
    </row>
    <row r="440" spans="1:12" ht="45" hidden="1" customHeight="1" x14ac:dyDescent="0.25">
      <c r="A440" s="19" t="s">
        <v>700</v>
      </c>
      <c r="B440" s="79" t="s">
        <v>103</v>
      </c>
      <c r="C440" s="79" t="s">
        <v>104</v>
      </c>
      <c r="D440" s="21">
        <v>754509.67</v>
      </c>
      <c r="E440" s="2">
        <v>90</v>
      </c>
      <c r="F440" s="22">
        <v>42972</v>
      </c>
      <c r="G440" s="6">
        <f t="shared" si="1"/>
        <v>43062</v>
      </c>
      <c r="H440" s="2"/>
      <c r="I440" s="2"/>
      <c r="J440" s="21"/>
      <c r="K440" s="21"/>
      <c r="L440" s="86"/>
    </row>
    <row r="441" spans="1:12" ht="45" hidden="1" customHeight="1" x14ac:dyDescent="0.25">
      <c r="A441" s="19" t="s">
        <v>701</v>
      </c>
      <c r="B441" s="79" t="s">
        <v>105</v>
      </c>
      <c r="C441" s="79" t="s">
        <v>450</v>
      </c>
      <c r="D441" s="21">
        <v>1107862.6499999999</v>
      </c>
      <c r="E441" s="2">
        <v>105</v>
      </c>
      <c r="F441" s="22">
        <v>42972</v>
      </c>
      <c r="G441" s="6">
        <f t="shared" si="1"/>
        <v>43077</v>
      </c>
      <c r="H441" s="2"/>
      <c r="I441" s="2"/>
      <c r="J441" s="21"/>
      <c r="K441" s="21"/>
      <c r="L441" s="86"/>
    </row>
    <row r="442" spans="1:12" ht="45" hidden="1" customHeight="1" x14ac:dyDescent="0.25">
      <c r="A442" s="19" t="s">
        <v>702</v>
      </c>
      <c r="B442" s="79" t="s">
        <v>106</v>
      </c>
      <c r="C442" s="79" t="s">
        <v>107</v>
      </c>
      <c r="D442" s="21">
        <v>2125707.15</v>
      </c>
      <c r="E442" s="2">
        <v>120</v>
      </c>
      <c r="F442" s="22">
        <v>42972</v>
      </c>
      <c r="G442" s="6">
        <f t="shared" si="1"/>
        <v>43092</v>
      </c>
      <c r="H442" s="2"/>
      <c r="I442" s="2"/>
      <c r="J442" s="21"/>
      <c r="K442" s="21"/>
      <c r="L442" s="86"/>
    </row>
    <row r="443" spans="1:12" ht="45" hidden="1" customHeight="1" x14ac:dyDescent="0.25">
      <c r="A443" s="19" t="s">
        <v>703</v>
      </c>
      <c r="B443" s="79" t="s">
        <v>108</v>
      </c>
      <c r="C443" s="173" t="s">
        <v>318</v>
      </c>
      <c r="D443" s="21">
        <v>2200000</v>
      </c>
      <c r="E443" s="2">
        <v>120</v>
      </c>
      <c r="F443" s="22">
        <v>42972</v>
      </c>
      <c r="G443" s="6">
        <f t="shared" si="1"/>
        <v>43092</v>
      </c>
      <c r="H443" s="2"/>
      <c r="I443" s="2"/>
      <c r="J443" s="21"/>
      <c r="K443" s="21"/>
      <c r="L443" s="86"/>
    </row>
    <row r="444" spans="1:12" ht="45" hidden="1" customHeight="1" x14ac:dyDescent="0.25">
      <c r="A444" s="19" t="s">
        <v>704</v>
      </c>
      <c r="B444" s="79" t="s">
        <v>109</v>
      </c>
      <c r="C444" s="79" t="s">
        <v>110</v>
      </c>
      <c r="D444" s="21">
        <v>966552.22</v>
      </c>
      <c r="E444" s="2">
        <v>120</v>
      </c>
      <c r="F444" s="22">
        <v>42977</v>
      </c>
      <c r="G444" s="6">
        <f t="shared" si="1"/>
        <v>43097</v>
      </c>
      <c r="H444" s="2"/>
      <c r="I444" s="2"/>
      <c r="J444" s="21"/>
      <c r="K444" s="21"/>
      <c r="L444" s="86"/>
    </row>
    <row r="445" spans="1:12" ht="45" hidden="1" customHeight="1" x14ac:dyDescent="0.25">
      <c r="A445" s="19" t="s">
        <v>705</v>
      </c>
      <c r="B445" s="79" t="s">
        <v>111</v>
      </c>
      <c r="C445" s="79" t="s">
        <v>112</v>
      </c>
      <c r="D445" s="21">
        <v>1002990.5</v>
      </c>
      <c r="E445" s="2">
        <v>120</v>
      </c>
      <c r="F445" s="22">
        <v>42977</v>
      </c>
      <c r="G445" s="6">
        <f t="shared" si="1"/>
        <v>43097</v>
      </c>
      <c r="H445" s="2"/>
      <c r="I445" s="2"/>
      <c r="J445" s="21"/>
      <c r="K445" s="21"/>
      <c r="L445" s="86"/>
    </row>
    <row r="446" spans="1:12" ht="45" hidden="1" customHeight="1" x14ac:dyDescent="0.25">
      <c r="A446" s="19" t="s">
        <v>706</v>
      </c>
      <c r="B446" s="79" t="s">
        <v>113</v>
      </c>
      <c r="C446" s="79" t="s">
        <v>114</v>
      </c>
      <c r="D446" s="21">
        <v>978419.33</v>
      </c>
      <c r="E446" s="2">
        <v>120</v>
      </c>
      <c r="F446" s="22">
        <v>42977</v>
      </c>
      <c r="G446" s="6">
        <f t="shared" si="1"/>
        <v>43097</v>
      </c>
      <c r="H446" s="2"/>
      <c r="I446" s="2"/>
      <c r="J446" s="21"/>
      <c r="K446" s="21"/>
      <c r="L446" s="86"/>
    </row>
    <row r="447" spans="1:12" ht="45" hidden="1" customHeight="1" x14ac:dyDescent="0.25">
      <c r="A447" s="19" t="s">
        <v>707</v>
      </c>
      <c r="B447" s="79" t="s">
        <v>115</v>
      </c>
      <c r="C447" s="79" t="s">
        <v>116</v>
      </c>
      <c r="D447" s="21">
        <v>1000419.07</v>
      </c>
      <c r="E447" s="2">
        <v>120</v>
      </c>
      <c r="F447" s="22">
        <v>42977</v>
      </c>
      <c r="G447" s="6">
        <f t="shared" si="1"/>
        <v>43097</v>
      </c>
      <c r="H447" s="2"/>
      <c r="I447" s="2"/>
      <c r="J447" s="21"/>
      <c r="K447" s="77"/>
      <c r="L447" s="86"/>
    </row>
    <row r="448" spans="1:12" ht="45" hidden="1" customHeight="1" x14ac:dyDescent="0.25">
      <c r="A448" s="19" t="s">
        <v>708</v>
      </c>
      <c r="B448" s="79" t="s">
        <v>117</v>
      </c>
      <c r="C448" s="79" t="s">
        <v>118</v>
      </c>
      <c r="D448" s="21">
        <v>992738.2</v>
      </c>
      <c r="E448" s="2">
        <v>90</v>
      </c>
      <c r="F448" s="22">
        <v>42980</v>
      </c>
      <c r="G448" s="6">
        <f t="shared" si="1"/>
        <v>43070</v>
      </c>
      <c r="H448" s="2"/>
      <c r="I448" s="2"/>
      <c r="J448" s="21"/>
      <c r="K448" s="77"/>
      <c r="L448" s="86"/>
    </row>
    <row r="449" spans="1:12" ht="45" hidden="1" customHeight="1" x14ac:dyDescent="0.25">
      <c r="A449" s="19" t="s">
        <v>709</v>
      </c>
      <c r="B449" s="79" t="s">
        <v>119</v>
      </c>
      <c r="C449" s="79" t="s">
        <v>120</v>
      </c>
      <c r="D449" s="21">
        <v>1018281.2</v>
      </c>
      <c r="E449" s="2">
        <v>120</v>
      </c>
      <c r="F449" s="22">
        <v>42980</v>
      </c>
      <c r="G449" s="6">
        <f t="shared" si="1"/>
        <v>43100</v>
      </c>
      <c r="H449" s="2"/>
      <c r="I449" s="2"/>
      <c r="J449" s="21"/>
      <c r="K449" s="77"/>
      <c r="L449" s="86"/>
    </row>
    <row r="450" spans="1:12" ht="45" hidden="1" customHeight="1" x14ac:dyDescent="0.25">
      <c r="A450" s="19" t="s">
        <v>710</v>
      </c>
      <c r="B450" s="79" t="s">
        <v>121</v>
      </c>
      <c r="C450" s="79" t="s">
        <v>420</v>
      </c>
      <c r="D450" s="21">
        <v>963373.76</v>
      </c>
      <c r="E450" s="2">
        <v>120</v>
      </c>
      <c r="F450" s="22">
        <v>42980</v>
      </c>
      <c r="G450" s="6">
        <f t="shared" si="1"/>
        <v>43100</v>
      </c>
      <c r="H450" s="2"/>
      <c r="I450" s="2"/>
      <c r="J450" s="21"/>
      <c r="K450" s="21"/>
      <c r="L450" s="86"/>
    </row>
    <row r="451" spans="1:12" ht="45" hidden="1" customHeight="1" x14ac:dyDescent="0.25">
      <c r="A451" s="19" t="s">
        <v>711</v>
      </c>
      <c r="B451" s="79" t="s">
        <v>122</v>
      </c>
      <c r="C451" s="79" t="s">
        <v>383</v>
      </c>
      <c r="D451" s="21">
        <v>1006696.55</v>
      </c>
      <c r="E451" s="2">
        <v>120</v>
      </c>
      <c r="F451" s="22">
        <v>42980</v>
      </c>
      <c r="G451" s="6">
        <f t="shared" si="1"/>
        <v>43100</v>
      </c>
      <c r="H451" s="2"/>
      <c r="I451" s="2"/>
      <c r="J451" s="2"/>
      <c r="K451" s="2"/>
      <c r="L451" s="85"/>
    </row>
    <row r="452" spans="1:12" ht="45" hidden="1" customHeight="1" x14ac:dyDescent="0.25">
      <c r="A452" s="19" t="s">
        <v>712</v>
      </c>
      <c r="B452" s="79" t="s">
        <v>123</v>
      </c>
      <c r="C452" s="79" t="s">
        <v>124</v>
      </c>
      <c r="D452" s="21">
        <v>948236.83</v>
      </c>
      <c r="E452" s="2">
        <v>120</v>
      </c>
      <c r="F452" s="22">
        <v>42990</v>
      </c>
      <c r="G452" s="6">
        <f t="shared" si="1"/>
        <v>43110</v>
      </c>
      <c r="H452" s="2"/>
      <c r="I452" s="2"/>
      <c r="J452" s="2"/>
      <c r="K452" s="9"/>
      <c r="L452" s="85"/>
    </row>
    <row r="453" spans="1:12" ht="45" hidden="1" customHeight="1" x14ac:dyDescent="0.25">
      <c r="A453" s="19" t="s">
        <v>713</v>
      </c>
      <c r="B453" s="79" t="s">
        <v>125</v>
      </c>
      <c r="C453" s="79" t="s">
        <v>126</v>
      </c>
      <c r="D453" s="21">
        <v>1037519.85</v>
      </c>
      <c r="E453" s="2">
        <v>120</v>
      </c>
      <c r="F453" s="22">
        <v>42990</v>
      </c>
      <c r="G453" s="6">
        <f t="shared" si="1"/>
        <v>43110</v>
      </c>
      <c r="H453" s="2"/>
      <c r="I453" s="2"/>
      <c r="J453" s="2"/>
      <c r="K453" s="9"/>
      <c r="L453" s="85"/>
    </row>
    <row r="454" spans="1:12" ht="45" hidden="1" customHeight="1" x14ac:dyDescent="0.25">
      <c r="A454" s="19" t="s">
        <v>714</v>
      </c>
      <c r="B454" s="79" t="s">
        <v>127</v>
      </c>
      <c r="C454" s="79" t="s">
        <v>416</v>
      </c>
      <c r="D454" s="21">
        <v>1018589.5</v>
      </c>
      <c r="E454" s="2">
        <v>120</v>
      </c>
      <c r="F454" s="22">
        <v>42990</v>
      </c>
      <c r="G454" s="6">
        <f t="shared" si="1"/>
        <v>43110</v>
      </c>
      <c r="H454" s="2"/>
      <c r="I454" s="2"/>
      <c r="J454" s="2"/>
      <c r="K454" s="9"/>
      <c r="L454" s="85"/>
    </row>
    <row r="455" spans="1:12" ht="45" hidden="1" customHeight="1" x14ac:dyDescent="0.25">
      <c r="A455" s="19" t="s">
        <v>715</v>
      </c>
      <c r="B455" s="79" t="s">
        <v>128</v>
      </c>
      <c r="C455" s="79" t="s">
        <v>413</v>
      </c>
      <c r="D455" s="21">
        <v>1198175.79</v>
      </c>
      <c r="E455" s="2">
        <v>120</v>
      </c>
      <c r="F455" s="22">
        <v>42990</v>
      </c>
      <c r="G455" s="6">
        <f t="shared" si="1"/>
        <v>43110</v>
      </c>
      <c r="H455" s="2"/>
      <c r="I455" s="2"/>
      <c r="J455" s="2"/>
      <c r="K455" s="9"/>
      <c r="L455" s="85"/>
    </row>
    <row r="456" spans="1:12" ht="45" hidden="1" customHeight="1" x14ac:dyDescent="0.25">
      <c r="A456" s="19" t="s">
        <v>716</v>
      </c>
      <c r="B456" s="79" t="s">
        <v>129</v>
      </c>
      <c r="C456" s="79" t="s">
        <v>451</v>
      </c>
      <c r="D456" s="21">
        <v>1233559.24</v>
      </c>
      <c r="E456" s="2">
        <v>120</v>
      </c>
      <c r="F456" s="22">
        <v>42990</v>
      </c>
      <c r="G456" s="6">
        <f t="shared" si="1"/>
        <v>43110</v>
      </c>
      <c r="H456" s="2"/>
      <c r="I456" s="2"/>
      <c r="J456" s="2"/>
      <c r="K456" s="9"/>
      <c r="L456" s="85"/>
    </row>
    <row r="457" spans="1:12" ht="45" hidden="1" customHeight="1" x14ac:dyDescent="0.25">
      <c r="A457" s="19" t="s">
        <v>717</v>
      </c>
      <c r="B457" s="79" t="s">
        <v>130</v>
      </c>
      <c r="C457" s="79" t="s">
        <v>428</v>
      </c>
      <c r="D457" s="21">
        <v>588835.31000000006</v>
      </c>
      <c r="E457" s="2">
        <v>60</v>
      </c>
      <c r="F457" s="22">
        <v>42993</v>
      </c>
      <c r="G457" s="6">
        <f t="shared" si="1"/>
        <v>43053</v>
      </c>
      <c r="H457" s="2"/>
      <c r="I457" s="2"/>
      <c r="J457" s="2"/>
      <c r="K457" s="2"/>
      <c r="L457" s="85"/>
    </row>
    <row r="458" spans="1:12" ht="45" hidden="1" customHeight="1" x14ac:dyDescent="0.25">
      <c r="A458" s="19" t="s">
        <v>718</v>
      </c>
      <c r="B458" s="79" t="s">
        <v>131</v>
      </c>
      <c r="C458" s="79" t="s">
        <v>424</v>
      </c>
      <c r="D458" s="21">
        <v>473839.25</v>
      </c>
      <c r="E458" s="2">
        <v>60</v>
      </c>
      <c r="F458" s="22">
        <v>42993</v>
      </c>
      <c r="G458" s="6">
        <f t="shared" si="1"/>
        <v>43053</v>
      </c>
      <c r="H458" s="2"/>
      <c r="I458" s="2"/>
      <c r="J458" s="2"/>
      <c r="K458" s="2"/>
      <c r="L458" s="85"/>
    </row>
    <row r="459" spans="1:12" ht="45" hidden="1" customHeight="1" x14ac:dyDescent="0.25">
      <c r="A459" s="19" t="s">
        <v>719</v>
      </c>
      <c r="B459" s="79" t="s">
        <v>132</v>
      </c>
      <c r="C459" s="79" t="s">
        <v>441</v>
      </c>
      <c r="D459" s="21">
        <v>383857.62</v>
      </c>
      <c r="E459" s="2">
        <v>60</v>
      </c>
      <c r="F459" s="22">
        <v>42993</v>
      </c>
      <c r="G459" s="6">
        <f t="shared" si="1"/>
        <v>43053</v>
      </c>
      <c r="H459" s="2"/>
      <c r="I459" s="2"/>
      <c r="J459" s="2"/>
      <c r="K459" s="2"/>
      <c r="L459" s="85"/>
    </row>
    <row r="460" spans="1:12" ht="45" hidden="1" customHeight="1" x14ac:dyDescent="0.25">
      <c r="A460" s="19" t="s">
        <v>720</v>
      </c>
      <c r="B460" s="79" t="s">
        <v>133</v>
      </c>
      <c r="C460" s="79" t="s">
        <v>449</v>
      </c>
      <c r="D460" s="21">
        <v>370331.93</v>
      </c>
      <c r="E460" s="2">
        <v>60</v>
      </c>
      <c r="F460" s="22">
        <v>42993</v>
      </c>
      <c r="G460" s="6">
        <f t="shared" si="1"/>
        <v>43053</v>
      </c>
      <c r="H460" s="2"/>
      <c r="I460" s="2"/>
      <c r="J460" s="2"/>
      <c r="K460" s="2"/>
      <c r="L460" s="85"/>
    </row>
    <row r="461" spans="1:12" ht="45" hidden="1" customHeight="1" x14ac:dyDescent="0.25">
      <c r="A461" s="19" t="s">
        <v>721</v>
      </c>
      <c r="B461" s="79" t="s">
        <v>134</v>
      </c>
      <c r="C461" s="79" t="s">
        <v>135</v>
      </c>
      <c r="D461" s="21">
        <v>1040160.04</v>
      </c>
      <c r="E461" s="2">
        <v>104</v>
      </c>
      <c r="F461" s="22">
        <v>42997</v>
      </c>
      <c r="G461" s="6">
        <f t="shared" si="1"/>
        <v>43101</v>
      </c>
      <c r="H461" s="2"/>
      <c r="I461" s="2"/>
      <c r="J461" s="2"/>
      <c r="K461" s="2"/>
      <c r="L461" s="85"/>
    </row>
    <row r="462" spans="1:12" ht="45" hidden="1" customHeight="1" x14ac:dyDescent="0.25">
      <c r="A462" s="19" t="s">
        <v>722</v>
      </c>
      <c r="B462" s="79" t="s">
        <v>136</v>
      </c>
      <c r="C462" s="79" t="s">
        <v>81</v>
      </c>
      <c r="D462" s="21">
        <v>999811.7</v>
      </c>
      <c r="E462" s="2">
        <v>104</v>
      </c>
      <c r="F462" s="22">
        <v>42997</v>
      </c>
      <c r="G462" s="6">
        <f t="shared" si="1"/>
        <v>43101</v>
      </c>
      <c r="H462" s="2"/>
      <c r="I462" s="2"/>
      <c r="J462" s="2"/>
      <c r="K462" s="2"/>
      <c r="L462" s="85"/>
    </row>
    <row r="463" spans="1:12" ht="45" hidden="1" customHeight="1" x14ac:dyDescent="0.25">
      <c r="A463" s="19" t="s">
        <v>723</v>
      </c>
      <c r="B463" s="79" t="s">
        <v>137</v>
      </c>
      <c r="C463" s="79" t="s">
        <v>431</v>
      </c>
      <c r="D463" s="21">
        <v>932727.09</v>
      </c>
      <c r="E463" s="2">
        <v>104</v>
      </c>
      <c r="F463" s="22">
        <v>42997</v>
      </c>
      <c r="G463" s="6">
        <f t="shared" si="1"/>
        <v>43101</v>
      </c>
      <c r="H463" s="2"/>
      <c r="I463" s="2"/>
      <c r="J463" s="2"/>
      <c r="K463" s="2"/>
      <c r="L463" s="85"/>
    </row>
    <row r="464" spans="1:12" ht="45" hidden="1" customHeight="1" x14ac:dyDescent="0.25">
      <c r="A464" s="19" t="s">
        <v>724</v>
      </c>
      <c r="B464" s="79" t="s">
        <v>138</v>
      </c>
      <c r="C464" s="79" t="s">
        <v>139</v>
      </c>
      <c r="D464" s="21">
        <v>1237935.03</v>
      </c>
      <c r="E464" s="2">
        <v>104</v>
      </c>
      <c r="F464" s="22">
        <v>42997</v>
      </c>
      <c r="G464" s="6">
        <f t="shared" si="1"/>
        <v>43101</v>
      </c>
      <c r="H464" s="2"/>
      <c r="I464" s="2"/>
      <c r="J464" s="2"/>
      <c r="K464" s="2"/>
      <c r="L464" s="85"/>
    </row>
    <row r="465" spans="1:12" ht="45" hidden="1" customHeight="1" x14ac:dyDescent="0.25">
      <c r="A465" s="19" t="s">
        <v>725</v>
      </c>
      <c r="B465" s="79" t="s">
        <v>140</v>
      </c>
      <c r="C465" s="79" t="s">
        <v>386</v>
      </c>
      <c r="D465" s="21">
        <v>1198505.17</v>
      </c>
      <c r="E465" s="2">
        <v>104</v>
      </c>
      <c r="F465" s="22">
        <v>42997</v>
      </c>
      <c r="G465" s="6">
        <f t="shared" si="1"/>
        <v>43101</v>
      </c>
      <c r="H465" s="2"/>
      <c r="I465" s="2"/>
      <c r="J465" s="2"/>
      <c r="K465" s="2"/>
      <c r="L465" s="85"/>
    </row>
    <row r="466" spans="1:12" ht="45" hidden="1" customHeight="1" x14ac:dyDescent="0.25">
      <c r="A466" s="82" t="s">
        <v>726</v>
      </c>
      <c r="B466" s="80" t="s">
        <v>141</v>
      </c>
      <c r="C466" s="80" t="s">
        <v>142</v>
      </c>
      <c r="D466" s="88">
        <v>1095790.22</v>
      </c>
      <c r="E466" s="7">
        <v>104</v>
      </c>
      <c r="F466" s="90">
        <v>42997</v>
      </c>
      <c r="G466" s="73">
        <f t="shared" si="1"/>
        <v>43101</v>
      </c>
      <c r="H466" s="7"/>
      <c r="I466" s="7"/>
      <c r="J466" s="7"/>
      <c r="K466" s="7"/>
      <c r="L466" s="89"/>
    </row>
    <row r="467" spans="1:12" x14ac:dyDescent="0.25">
      <c r="A467" s="23"/>
      <c r="B467" s="24"/>
      <c r="C467" s="24"/>
      <c r="D467" s="24"/>
      <c r="E467" s="24"/>
      <c r="F467" s="24"/>
      <c r="G467" s="24"/>
      <c r="H467" s="24"/>
      <c r="I467" s="24"/>
      <c r="J467" s="255"/>
      <c r="K467" s="24"/>
      <c r="L467" s="23"/>
    </row>
    <row r="468" spans="1:12" ht="20.100000000000001" customHeight="1" thickBot="1" x14ac:dyDescent="0.35">
      <c r="A468" s="189"/>
      <c r="B468" s="189"/>
      <c r="C468" s="40" t="s">
        <v>18</v>
      </c>
      <c r="D468" s="268" t="s">
        <v>40</v>
      </c>
      <c r="E468" s="40"/>
      <c r="F468" s="40"/>
      <c r="G468" s="40"/>
      <c r="H468" s="40"/>
      <c r="I468" s="40"/>
      <c r="J468" s="253"/>
      <c r="K468" s="40"/>
      <c r="L468" s="40"/>
    </row>
    <row r="469" spans="1:12" ht="15.75" thickTop="1" x14ac:dyDescent="0.25">
      <c r="A469" s="190"/>
      <c r="B469" s="190"/>
      <c r="C469" s="40" t="s">
        <v>22</v>
      </c>
      <c r="D469" s="285" t="s">
        <v>774</v>
      </c>
      <c r="E469" s="285"/>
      <c r="F469" s="40"/>
      <c r="G469" s="40"/>
      <c r="H469" s="40"/>
      <c r="I469" s="40"/>
      <c r="J469" s="253"/>
      <c r="K469" s="40"/>
      <c r="L469" s="40"/>
    </row>
    <row r="470" spans="1:12" x14ac:dyDescent="0.25">
      <c r="A470" s="13"/>
      <c r="B470" s="13"/>
      <c r="C470" s="40" t="s">
        <v>773</v>
      </c>
      <c r="D470" s="267">
        <f>SUM(D472:D487)</f>
        <v>11256024.41</v>
      </c>
      <c r="E470" s="40"/>
      <c r="F470" s="40"/>
      <c r="G470" s="40"/>
      <c r="H470" s="40"/>
      <c r="I470" s="40"/>
      <c r="J470" s="253"/>
      <c r="K470" s="40"/>
      <c r="L470" s="40"/>
    </row>
    <row r="471" spans="1:12" x14ac:dyDescent="0.25">
      <c r="A471" s="23"/>
      <c r="B471" s="23"/>
      <c r="C471" s="23"/>
      <c r="D471" s="23"/>
      <c r="E471" s="23"/>
      <c r="F471" s="23"/>
      <c r="G471" s="23"/>
      <c r="H471" s="23"/>
      <c r="I471" s="23"/>
      <c r="J471" s="255"/>
      <c r="K471" s="23"/>
      <c r="L471" s="23"/>
    </row>
    <row r="472" spans="1:12" ht="90" hidden="1" customHeight="1" x14ac:dyDescent="0.25">
      <c r="A472" s="47" t="s">
        <v>727</v>
      </c>
      <c r="B472" s="48" t="s">
        <v>23</v>
      </c>
      <c r="C472" s="49" t="s">
        <v>419</v>
      </c>
      <c r="D472" s="105">
        <v>199984</v>
      </c>
      <c r="E472" s="50">
        <v>291</v>
      </c>
      <c r="F472" s="51">
        <v>42783</v>
      </c>
      <c r="G472" s="51">
        <v>43073</v>
      </c>
      <c r="H472" s="59">
        <v>0.87</v>
      </c>
      <c r="I472" s="59">
        <v>0</v>
      </c>
      <c r="J472" s="50" t="s">
        <v>176</v>
      </c>
      <c r="K472" s="158" t="s">
        <v>176</v>
      </c>
      <c r="L472" s="277" t="s">
        <v>24</v>
      </c>
    </row>
    <row r="473" spans="1:12" ht="75" hidden="1" customHeight="1" x14ac:dyDescent="0.25">
      <c r="A473" s="25" t="s">
        <v>728</v>
      </c>
      <c r="B473" s="29" t="s">
        <v>25</v>
      </c>
      <c r="C473" s="27" t="s">
        <v>26</v>
      </c>
      <c r="D473" s="106">
        <v>17174.77</v>
      </c>
      <c r="E473" s="28">
        <v>44</v>
      </c>
      <c r="F473" s="6">
        <v>42807</v>
      </c>
      <c r="G473" s="6">
        <v>42850</v>
      </c>
      <c r="H473" s="46">
        <v>1</v>
      </c>
      <c r="I473" s="46">
        <v>1</v>
      </c>
      <c r="J473" s="28" t="s">
        <v>176</v>
      </c>
      <c r="K473" s="162" t="s">
        <v>176</v>
      </c>
      <c r="L473" s="278" t="s">
        <v>27</v>
      </c>
    </row>
    <row r="474" spans="1:12" ht="60" hidden="1" customHeight="1" x14ac:dyDescent="0.25">
      <c r="A474" s="25" t="s">
        <v>729</v>
      </c>
      <c r="B474" s="26" t="s">
        <v>28</v>
      </c>
      <c r="C474" s="27" t="s">
        <v>438</v>
      </c>
      <c r="D474" s="106">
        <v>34800</v>
      </c>
      <c r="E474" s="28">
        <v>286</v>
      </c>
      <c r="F474" s="6">
        <v>42815</v>
      </c>
      <c r="G474" s="6">
        <v>43100</v>
      </c>
      <c r="H474" s="46">
        <v>0.82</v>
      </c>
      <c r="I474" s="46">
        <v>0.2</v>
      </c>
      <c r="J474" s="28" t="s">
        <v>176</v>
      </c>
      <c r="K474" s="162" t="s">
        <v>176</v>
      </c>
      <c r="L474" s="279" t="s">
        <v>775</v>
      </c>
    </row>
    <row r="475" spans="1:12" ht="45" hidden="1" x14ac:dyDescent="0.25">
      <c r="A475" s="25" t="s">
        <v>730</v>
      </c>
      <c r="B475" s="26" t="s">
        <v>777</v>
      </c>
      <c r="C475" s="27" t="s">
        <v>438</v>
      </c>
      <c r="D475" s="106">
        <v>243600</v>
      </c>
      <c r="E475" s="28">
        <v>234</v>
      </c>
      <c r="F475" s="6">
        <v>42858</v>
      </c>
      <c r="G475" s="6">
        <v>43091</v>
      </c>
      <c r="H475" s="46">
        <v>0.85</v>
      </c>
      <c r="I475" s="46">
        <v>0.25</v>
      </c>
      <c r="J475" s="28" t="s">
        <v>176</v>
      </c>
      <c r="K475" s="162" t="s">
        <v>176</v>
      </c>
      <c r="L475" s="279" t="s">
        <v>776</v>
      </c>
    </row>
    <row r="476" spans="1:12" ht="120" hidden="1" customHeight="1" x14ac:dyDescent="0.25">
      <c r="A476" s="25" t="s">
        <v>731</v>
      </c>
      <c r="B476" s="29" t="s">
        <v>29</v>
      </c>
      <c r="C476" s="27" t="s">
        <v>142</v>
      </c>
      <c r="D476" s="106">
        <v>1665439.31</v>
      </c>
      <c r="E476" s="28">
        <v>120</v>
      </c>
      <c r="F476" s="6">
        <v>42951</v>
      </c>
      <c r="G476" s="6">
        <v>43070</v>
      </c>
      <c r="H476" s="276">
        <v>0.68</v>
      </c>
      <c r="I476" s="46">
        <v>0.69</v>
      </c>
      <c r="J476" s="77" t="s">
        <v>758</v>
      </c>
      <c r="K476" s="162" t="s">
        <v>176</v>
      </c>
      <c r="L476" s="280"/>
    </row>
    <row r="477" spans="1:12" ht="120" hidden="1" customHeight="1" x14ac:dyDescent="0.25">
      <c r="A477" s="25" t="s">
        <v>732</v>
      </c>
      <c r="B477" s="26" t="s">
        <v>30</v>
      </c>
      <c r="C477" s="27" t="s">
        <v>31</v>
      </c>
      <c r="D477" s="106">
        <v>1679788.61</v>
      </c>
      <c r="E477" s="28">
        <v>120</v>
      </c>
      <c r="F477" s="6">
        <v>42958</v>
      </c>
      <c r="G477" s="6">
        <v>43068</v>
      </c>
      <c r="H477" s="46">
        <v>0.7</v>
      </c>
      <c r="I477" s="46">
        <v>0.67</v>
      </c>
      <c r="J477" s="30" t="s">
        <v>760</v>
      </c>
      <c r="K477" s="162" t="s">
        <v>176</v>
      </c>
      <c r="L477" s="280"/>
    </row>
    <row r="478" spans="1:12" ht="105" hidden="1" customHeight="1" x14ac:dyDescent="0.25">
      <c r="A478" s="25" t="s">
        <v>733</v>
      </c>
      <c r="B478" s="26" t="s">
        <v>32</v>
      </c>
      <c r="C478" s="27" t="s">
        <v>414</v>
      </c>
      <c r="D478" s="106">
        <v>1770229.63</v>
      </c>
      <c r="E478" s="28">
        <v>120</v>
      </c>
      <c r="F478" s="6">
        <v>42951</v>
      </c>
      <c r="G478" s="6">
        <v>43070</v>
      </c>
      <c r="H478" s="46">
        <v>0.65</v>
      </c>
      <c r="I478" s="46">
        <v>0.66</v>
      </c>
      <c r="J478" s="77" t="s">
        <v>758</v>
      </c>
      <c r="K478" s="162" t="s">
        <v>176</v>
      </c>
      <c r="L478" s="280"/>
    </row>
    <row r="479" spans="1:12" ht="105" hidden="1" customHeight="1" x14ac:dyDescent="0.25">
      <c r="A479" s="25" t="s">
        <v>734</v>
      </c>
      <c r="B479" s="26" t="s">
        <v>33</v>
      </c>
      <c r="C479" s="27" t="s">
        <v>444</v>
      </c>
      <c r="D479" s="106">
        <v>1299177.6599999999</v>
      </c>
      <c r="E479" s="28">
        <v>120</v>
      </c>
      <c r="F479" s="6">
        <v>42962</v>
      </c>
      <c r="G479" s="6">
        <v>43081</v>
      </c>
      <c r="H479" s="46">
        <v>0.56999999999999995</v>
      </c>
      <c r="I479" s="46">
        <v>0.64</v>
      </c>
      <c r="J479" s="77" t="s">
        <v>759</v>
      </c>
      <c r="K479" s="162" t="s">
        <v>176</v>
      </c>
      <c r="L479" s="281"/>
    </row>
    <row r="480" spans="1:12" ht="105" hidden="1" customHeight="1" x14ac:dyDescent="0.25">
      <c r="A480" s="25" t="s">
        <v>735</v>
      </c>
      <c r="B480" s="26" t="s">
        <v>34</v>
      </c>
      <c r="C480" s="27" t="s">
        <v>447</v>
      </c>
      <c r="D480" s="107">
        <v>1388374.56</v>
      </c>
      <c r="E480" s="28">
        <v>100</v>
      </c>
      <c r="F480" s="31">
        <v>42997</v>
      </c>
      <c r="G480" s="31">
        <v>43096</v>
      </c>
      <c r="H480" s="46">
        <v>0.28999999999999998</v>
      </c>
      <c r="I480" s="46">
        <v>0.42</v>
      </c>
      <c r="J480" s="30" t="s">
        <v>758</v>
      </c>
      <c r="K480" s="162" t="s">
        <v>176</v>
      </c>
      <c r="L480" s="279" t="s">
        <v>35</v>
      </c>
    </row>
    <row r="481" spans="1:12" ht="105" hidden="1" customHeight="1" x14ac:dyDescent="0.25">
      <c r="A481" s="25" t="s">
        <v>736</v>
      </c>
      <c r="B481" s="26" t="s">
        <v>36</v>
      </c>
      <c r="C481" s="27" t="s">
        <v>37</v>
      </c>
      <c r="D481" s="107">
        <v>1406031.16</v>
      </c>
      <c r="E481" s="28">
        <v>88</v>
      </c>
      <c r="F481" s="31">
        <v>42997</v>
      </c>
      <c r="G481" s="31">
        <v>43084</v>
      </c>
      <c r="H481" s="46">
        <v>0</v>
      </c>
      <c r="I481" s="46">
        <v>0</v>
      </c>
      <c r="J481" s="30" t="s">
        <v>778</v>
      </c>
      <c r="K481" s="162" t="s">
        <v>176</v>
      </c>
      <c r="L481" s="279" t="s">
        <v>779</v>
      </c>
    </row>
    <row r="482" spans="1:12" ht="105" hidden="1" customHeight="1" x14ac:dyDescent="0.25">
      <c r="A482" s="25" t="s">
        <v>737</v>
      </c>
      <c r="B482" s="26" t="s">
        <v>38</v>
      </c>
      <c r="C482" s="27" t="s">
        <v>39</v>
      </c>
      <c r="D482" s="107">
        <v>676748.17</v>
      </c>
      <c r="E482" s="28">
        <v>74</v>
      </c>
      <c r="F482" s="31">
        <v>42997</v>
      </c>
      <c r="G482" s="31">
        <v>43070</v>
      </c>
      <c r="H482" s="46">
        <v>0</v>
      </c>
      <c r="I482" s="46">
        <v>0</v>
      </c>
      <c r="J482" s="30" t="s">
        <v>759</v>
      </c>
      <c r="K482" s="162" t="s">
        <v>176</v>
      </c>
      <c r="L482" s="279" t="s">
        <v>779</v>
      </c>
    </row>
    <row r="483" spans="1:12" ht="90" hidden="1" x14ac:dyDescent="0.25">
      <c r="A483" s="25" t="s">
        <v>794</v>
      </c>
      <c r="B483" s="269" t="s">
        <v>780</v>
      </c>
      <c r="C483" s="79" t="s">
        <v>142</v>
      </c>
      <c r="D483" s="271" t="s">
        <v>781</v>
      </c>
      <c r="E483" s="270">
        <v>65</v>
      </c>
      <c r="F483" s="272">
        <v>43012</v>
      </c>
      <c r="G483" s="272">
        <v>43084</v>
      </c>
      <c r="H483" s="46">
        <v>0</v>
      </c>
      <c r="I483" s="46">
        <v>0</v>
      </c>
      <c r="J483" s="270"/>
      <c r="K483" s="270" t="s">
        <v>782</v>
      </c>
      <c r="L483" s="205" t="s">
        <v>783</v>
      </c>
    </row>
    <row r="484" spans="1:12" ht="105" hidden="1" x14ac:dyDescent="0.25">
      <c r="A484" s="25" t="s">
        <v>795</v>
      </c>
      <c r="B484" s="269" t="s">
        <v>784</v>
      </c>
      <c r="C484" s="79" t="s">
        <v>799</v>
      </c>
      <c r="D484" s="271" t="s">
        <v>785</v>
      </c>
      <c r="E484" s="270">
        <v>65</v>
      </c>
      <c r="F484" s="272">
        <v>43012</v>
      </c>
      <c r="G484" s="272">
        <v>43084</v>
      </c>
      <c r="H484" s="46">
        <v>0</v>
      </c>
      <c r="I484" s="46">
        <v>0</v>
      </c>
      <c r="J484" s="270"/>
      <c r="K484" s="270" t="s">
        <v>782</v>
      </c>
      <c r="L484" s="205" t="s">
        <v>783</v>
      </c>
    </row>
    <row r="485" spans="1:12" ht="90" hidden="1" x14ac:dyDescent="0.25">
      <c r="A485" s="25" t="s">
        <v>796</v>
      </c>
      <c r="B485" s="4" t="s">
        <v>786</v>
      </c>
      <c r="C485" s="79" t="s">
        <v>800</v>
      </c>
      <c r="D485" s="271" t="s">
        <v>787</v>
      </c>
      <c r="E485" s="270">
        <v>54</v>
      </c>
      <c r="F485" s="272">
        <v>43031</v>
      </c>
      <c r="G485" s="272">
        <v>43084</v>
      </c>
      <c r="H485" s="46">
        <v>0</v>
      </c>
      <c r="I485" s="46">
        <v>0</v>
      </c>
      <c r="J485" s="270" t="s">
        <v>788</v>
      </c>
      <c r="K485" s="270" t="s">
        <v>782</v>
      </c>
      <c r="L485" s="205" t="s">
        <v>789</v>
      </c>
    </row>
    <row r="486" spans="1:12" ht="45" hidden="1" x14ac:dyDescent="0.25">
      <c r="A486" s="25" t="s">
        <v>797</v>
      </c>
      <c r="B486" s="269" t="s">
        <v>790</v>
      </c>
      <c r="C486" s="79" t="s">
        <v>801</v>
      </c>
      <c r="D486" s="271" t="s">
        <v>791</v>
      </c>
      <c r="E486" s="270">
        <v>54</v>
      </c>
      <c r="F486" s="272">
        <v>43031</v>
      </c>
      <c r="G486" s="272">
        <v>43084</v>
      </c>
      <c r="H486" s="46">
        <v>0</v>
      </c>
      <c r="I486" s="46">
        <v>0</v>
      </c>
      <c r="J486" s="270" t="s">
        <v>792</v>
      </c>
      <c r="K486" s="270" t="s">
        <v>782</v>
      </c>
      <c r="L486" s="205" t="s">
        <v>789</v>
      </c>
    </row>
    <row r="487" spans="1:12" ht="75" hidden="1" x14ac:dyDescent="0.25">
      <c r="A487" s="52" t="s">
        <v>798</v>
      </c>
      <c r="B487" s="80" t="s">
        <v>793</v>
      </c>
      <c r="C487" s="80" t="s">
        <v>802</v>
      </c>
      <c r="D487" s="274">
        <v>874676.54</v>
      </c>
      <c r="E487" s="273">
        <v>54</v>
      </c>
      <c r="F487" s="275">
        <v>43031</v>
      </c>
      <c r="G487" s="275">
        <v>43084</v>
      </c>
      <c r="H487" s="76">
        <v>0</v>
      </c>
      <c r="I487" s="76">
        <v>0</v>
      </c>
      <c r="J487" s="273" t="s">
        <v>788</v>
      </c>
      <c r="K487" s="273" t="s">
        <v>782</v>
      </c>
      <c r="L487" s="206" t="s">
        <v>789</v>
      </c>
    </row>
    <row r="488" spans="1:12" x14ac:dyDescent="0.25">
      <c r="A488" s="23"/>
      <c r="B488" s="24"/>
      <c r="C488" s="24"/>
      <c r="D488" s="24"/>
      <c r="E488" s="24"/>
      <c r="F488" s="24"/>
      <c r="G488" s="24"/>
      <c r="H488" s="24"/>
      <c r="I488" s="24"/>
      <c r="J488" s="255"/>
      <c r="K488" s="24"/>
      <c r="L488" s="23"/>
    </row>
    <row r="489" spans="1:12" ht="20.100000000000001" customHeight="1" thickBot="1" x14ac:dyDescent="0.35">
      <c r="A489" s="189"/>
      <c r="B489" s="189"/>
      <c r="C489" s="40" t="s">
        <v>18</v>
      </c>
      <c r="D489" s="268" t="s">
        <v>361</v>
      </c>
      <c r="E489" s="40"/>
      <c r="F489" s="40"/>
      <c r="G489" s="40"/>
      <c r="H489" s="40"/>
      <c r="I489" s="40"/>
      <c r="J489" s="253"/>
      <c r="K489" s="40"/>
      <c r="L489" s="40"/>
    </row>
    <row r="490" spans="1:12" ht="15.75" thickTop="1" x14ac:dyDescent="0.25">
      <c r="A490" s="190"/>
      <c r="B490" s="190"/>
      <c r="C490" s="40" t="s">
        <v>22</v>
      </c>
      <c r="D490" s="40" t="s">
        <v>1144</v>
      </c>
      <c r="E490" s="40"/>
      <c r="F490" s="40"/>
      <c r="G490" s="40"/>
      <c r="H490" s="40"/>
      <c r="I490" s="40"/>
      <c r="J490" s="253"/>
      <c r="K490" s="40"/>
      <c r="L490" s="40"/>
    </row>
    <row r="491" spans="1:12" x14ac:dyDescent="0.25">
      <c r="A491" s="13"/>
      <c r="B491" s="13"/>
      <c r="C491" s="40" t="s">
        <v>773</v>
      </c>
      <c r="D491" s="267">
        <f>SUM(D493:D525)</f>
        <v>46329044.467599995</v>
      </c>
      <c r="E491" s="40"/>
      <c r="F491" s="40"/>
      <c r="G491" s="40"/>
      <c r="H491" s="40"/>
      <c r="I491" s="40"/>
      <c r="J491" s="253"/>
      <c r="K491" s="40"/>
      <c r="L491" s="40"/>
    </row>
    <row r="492" spans="1:12" s="157" customFormat="1" x14ac:dyDescent="0.25">
      <c r="A492" s="156"/>
      <c r="B492" s="156"/>
      <c r="C492" s="39"/>
      <c r="D492" s="39"/>
      <c r="E492" s="39"/>
      <c r="F492" s="39"/>
      <c r="G492" s="39"/>
      <c r="H492" s="39"/>
      <c r="I492" s="39"/>
      <c r="J492" s="254"/>
      <c r="K492" s="39"/>
      <c r="L492" s="39"/>
    </row>
    <row r="493" spans="1:12" s="157" customFormat="1" ht="45" x14ac:dyDescent="0.25">
      <c r="A493" s="238" t="s">
        <v>738</v>
      </c>
      <c r="B493" s="209" t="s">
        <v>1079</v>
      </c>
      <c r="C493" s="213" t="s">
        <v>1080</v>
      </c>
      <c r="D493" s="217">
        <v>1377618.49</v>
      </c>
      <c r="E493" s="221">
        <v>90</v>
      </c>
      <c r="F493" s="225">
        <v>42901</v>
      </c>
      <c r="G493" s="229">
        <v>42984</v>
      </c>
      <c r="H493" s="233">
        <v>1</v>
      </c>
      <c r="I493" s="236">
        <v>1</v>
      </c>
      <c r="J493" s="260" t="s">
        <v>1081</v>
      </c>
      <c r="K493" s="182" t="s">
        <v>1082</v>
      </c>
      <c r="L493" s="114"/>
    </row>
    <row r="494" spans="1:12" s="157" customFormat="1" ht="30" x14ac:dyDescent="0.25">
      <c r="A494" s="239" t="s">
        <v>739</v>
      </c>
      <c r="B494" s="210" t="s">
        <v>1083</v>
      </c>
      <c r="C494" s="214" t="s">
        <v>1084</v>
      </c>
      <c r="D494" s="218">
        <v>1470030.82</v>
      </c>
      <c r="E494" s="222">
        <v>90</v>
      </c>
      <c r="F494" s="226">
        <v>42913</v>
      </c>
      <c r="G494" s="230">
        <v>42990</v>
      </c>
      <c r="H494" s="234">
        <v>1</v>
      </c>
      <c r="I494" s="237">
        <v>1</v>
      </c>
      <c r="J494" s="261" t="s">
        <v>1085</v>
      </c>
      <c r="K494" s="207" t="s">
        <v>1086</v>
      </c>
      <c r="L494" s="208"/>
    </row>
    <row r="495" spans="1:12" s="157" customFormat="1" ht="45" x14ac:dyDescent="0.25">
      <c r="A495" s="239" t="s">
        <v>740</v>
      </c>
      <c r="B495" s="210" t="s">
        <v>1087</v>
      </c>
      <c r="C495" s="214" t="s">
        <v>1088</v>
      </c>
      <c r="D495" s="218">
        <v>1812691.61</v>
      </c>
      <c r="E495" s="222">
        <v>90</v>
      </c>
      <c r="F495" s="226">
        <v>42900</v>
      </c>
      <c r="G495" s="230">
        <v>42989</v>
      </c>
      <c r="H495" s="234">
        <v>1</v>
      </c>
      <c r="I495" s="237">
        <v>1</v>
      </c>
      <c r="J495" s="261" t="s">
        <v>1089</v>
      </c>
      <c r="K495" s="207" t="s">
        <v>1086</v>
      </c>
      <c r="L495" s="208"/>
    </row>
    <row r="496" spans="1:12" s="157" customFormat="1" ht="30" x14ac:dyDescent="0.25">
      <c r="A496" s="239" t="s">
        <v>741</v>
      </c>
      <c r="B496" s="210" t="s">
        <v>1090</v>
      </c>
      <c r="C496" s="214" t="s">
        <v>1091</v>
      </c>
      <c r="D496" s="218">
        <v>1843863.33</v>
      </c>
      <c r="E496" s="222">
        <v>90</v>
      </c>
      <c r="F496" s="226">
        <v>42920</v>
      </c>
      <c r="G496" s="230">
        <v>42972</v>
      </c>
      <c r="H496" s="234">
        <v>1</v>
      </c>
      <c r="I496" s="237">
        <v>1</v>
      </c>
      <c r="J496" s="261" t="s">
        <v>1092</v>
      </c>
      <c r="K496" s="207" t="s">
        <v>1086</v>
      </c>
      <c r="L496" s="208"/>
    </row>
    <row r="497" spans="1:12" s="157" customFormat="1" ht="75" x14ac:dyDescent="0.25">
      <c r="A497" s="239" t="s">
        <v>742</v>
      </c>
      <c r="B497" s="210" t="s">
        <v>1093</v>
      </c>
      <c r="C497" s="214" t="s">
        <v>1094</v>
      </c>
      <c r="D497" s="218">
        <v>2796689.22</v>
      </c>
      <c r="E497" s="222">
        <v>90</v>
      </c>
      <c r="F497" s="226">
        <v>42924</v>
      </c>
      <c r="G497" s="230">
        <v>43025</v>
      </c>
      <c r="H497" s="234">
        <v>1</v>
      </c>
      <c r="I497" s="237">
        <v>0.95499999999999996</v>
      </c>
      <c r="J497" s="261" t="s">
        <v>1092</v>
      </c>
      <c r="K497" s="207" t="s">
        <v>1095</v>
      </c>
      <c r="L497" s="208"/>
    </row>
    <row r="498" spans="1:12" s="157" customFormat="1" ht="30" x14ac:dyDescent="0.25">
      <c r="A498" s="239" t="s">
        <v>743</v>
      </c>
      <c r="B498" s="210" t="s">
        <v>1096</v>
      </c>
      <c r="C498" s="214" t="s">
        <v>1097</v>
      </c>
      <c r="D498" s="218">
        <v>1156366.8999999999</v>
      </c>
      <c r="E498" s="222">
        <v>60</v>
      </c>
      <c r="F498" s="226">
        <v>42970</v>
      </c>
      <c r="G498" s="230">
        <v>43038</v>
      </c>
      <c r="H498" s="234">
        <v>1</v>
      </c>
      <c r="I498" s="237">
        <v>1</v>
      </c>
      <c r="J498" s="261" t="s">
        <v>1098</v>
      </c>
      <c r="K498" s="207" t="s">
        <v>1095</v>
      </c>
      <c r="L498" s="208"/>
    </row>
    <row r="499" spans="1:12" s="157" customFormat="1" ht="75" x14ac:dyDescent="0.25">
      <c r="A499" s="239" t="s">
        <v>744</v>
      </c>
      <c r="B499" s="210" t="s">
        <v>1099</v>
      </c>
      <c r="C499" s="214" t="s">
        <v>417</v>
      </c>
      <c r="D499" s="218">
        <v>1748162.3</v>
      </c>
      <c r="E499" s="222">
        <v>60</v>
      </c>
      <c r="F499" s="226">
        <v>42993</v>
      </c>
      <c r="G499" s="230">
        <v>43061</v>
      </c>
      <c r="H499" s="234">
        <v>1</v>
      </c>
      <c r="I499" s="237">
        <v>0.91</v>
      </c>
      <c r="J499" s="261" t="s">
        <v>370</v>
      </c>
      <c r="K499" s="207" t="s">
        <v>1095</v>
      </c>
      <c r="L499" s="208"/>
    </row>
    <row r="500" spans="1:12" s="157" customFormat="1" ht="30" x14ac:dyDescent="0.25">
      <c r="A500" s="239" t="s">
        <v>745</v>
      </c>
      <c r="B500" s="210" t="s">
        <v>1100</v>
      </c>
      <c r="C500" s="214" t="s">
        <v>1101</v>
      </c>
      <c r="D500" s="218">
        <v>168830.49</v>
      </c>
      <c r="E500" s="222">
        <v>30</v>
      </c>
      <c r="F500" s="226">
        <v>42948</v>
      </c>
      <c r="G500" s="230">
        <v>42975</v>
      </c>
      <c r="H500" s="234">
        <v>1</v>
      </c>
      <c r="I500" s="237">
        <v>1</v>
      </c>
      <c r="J500" s="261" t="s">
        <v>1081</v>
      </c>
      <c r="K500" s="207" t="s">
        <v>1082</v>
      </c>
      <c r="L500" s="208"/>
    </row>
    <row r="501" spans="1:12" s="157" customFormat="1" ht="45" x14ac:dyDescent="0.25">
      <c r="A501" s="239" t="s">
        <v>746</v>
      </c>
      <c r="B501" s="210" t="s">
        <v>1102</v>
      </c>
      <c r="C501" s="214" t="s">
        <v>1103</v>
      </c>
      <c r="D501" s="218">
        <v>1859539.87</v>
      </c>
      <c r="E501" s="222">
        <v>60</v>
      </c>
      <c r="F501" s="226">
        <v>43019</v>
      </c>
      <c r="G501" s="230">
        <v>43078</v>
      </c>
      <c r="H501" s="241">
        <v>0.67349999999999999</v>
      </c>
      <c r="I501" s="242">
        <v>0.6</v>
      </c>
      <c r="J501" s="261" t="s">
        <v>370</v>
      </c>
      <c r="K501" s="207" t="s">
        <v>1095</v>
      </c>
      <c r="L501" s="208"/>
    </row>
    <row r="502" spans="1:12" s="157" customFormat="1" ht="45" x14ac:dyDescent="0.25">
      <c r="A502" s="239" t="s">
        <v>747</v>
      </c>
      <c r="B502" s="210" t="s">
        <v>1104</v>
      </c>
      <c r="C502" s="214" t="s">
        <v>104</v>
      </c>
      <c r="D502" s="218">
        <v>1699195.32</v>
      </c>
      <c r="E502" s="222">
        <v>60</v>
      </c>
      <c r="F502" s="226">
        <v>43042</v>
      </c>
      <c r="G502" s="230">
        <v>43101</v>
      </c>
      <c r="H502" s="115">
        <v>0.44779999999999998</v>
      </c>
      <c r="I502" s="243">
        <v>0.5635</v>
      </c>
      <c r="J502" s="261"/>
      <c r="K502" s="207" t="s">
        <v>1095</v>
      </c>
      <c r="L502" s="208"/>
    </row>
    <row r="503" spans="1:12" s="157" customFormat="1" ht="45" x14ac:dyDescent="0.25">
      <c r="A503" s="239" t="s">
        <v>748</v>
      </c>
      <c r="B503" s="211" t="s">
        <v>1105</v>
      </c>
      <c r="C503" s="215" t="s">
        <v>1106</v>
      </c>
      <c r="D503" s="219">
        <v>1537100.04</v>
      </c>
      <c r="E503" s="223">
        <v>60</v>
      </c>
      <c r="F503" s="227">
        <v>43042</v>
      </c>
      <c r="G503" s="231">
        <v>43101</v>
      </c>
      <c r="H503" s="234">
        <v>0.34649999999999997</v>
      </c>
      <c r="I503" s="237">
        <v>0.60150000000000003</v>
      </c>
      <c r="J503" s="262" t="s">
        <v>1089</v>
      </c>
      <c r="K503" s="166" t="s">
        <v>1095</v>
      </c>
      <c r="L503" s="116"/>
    </row>
    <row r="504" spans="1:12" s="157" customFormat="1" ht="45" x14ac:dyDescent="0.25">
      <c r="A504" s="239" t="s">
        <v>749</v>
      </c>
      <c r="B504" s="358" t="s">
        <v>1107</v>
      </c>
      <c r="C504" s="359" t="s">
        <v>1091</v>
      </c>
      <c r="D504" s="360">
        <v>2767322.34</v>
      </c>
      <c r="E504" s="361">
        <v>90</v>
      </c>
      <c r="F504" s="362">
        <v>43049</v>
      </c>
      <c r="G504" s="363">
        <v>43138</v>
      </c>
      <c r="H504" s="364">
        <v>0.09</v>
      </c>
      <c r="I504" s="365">
        <v>0.53</v>
      </c>
      <c r="J504" s="366"/>
      <c r="K504" s="367" t="s">
        <v>1095</v>
      </c>
      <c r="L504" s="368"/>
    </row>
    <row r="505" spans="1:12" s="157" customFormat="1" ht="60" x14ac:dyDescent="0.25">
      <c r="A505" s="239" t="s">
        <v>1058</v>
      </c>
      <c r="B505" s="358" t="s">
        <v>1108</v>
      </c>
      <c r="C505" s="359" t="s">
        <v>1109</v>
      </c>
      <c r="D505" s="360">
        <v>1823317.22</v>
      </c>
      <c r="E505" s="361">
        <v>90</v>
      </c>
      <c r="F505" s="362">
        <v>43064</v>
      </c>
      <c r="G505" s="363">
        <v>43154</v>
      </c>
      <c r="H505" s="364">
        <v>0</v>
      </c>
      <c r="I505" s="365">
        <v>0.3</v>
      </c>
      <c r="J505" s="366"/>
      <c r="K505" s="367" t="s">
        <v>1095</v>
      </c>
      <c r="L505" s="368"/>
    </row>
    <row r="506" spans="1:12" s="157" customFormat="1" ht="90" x14ac:dyDescent="0.25">
      <c r="A506" s="239" t="s">
        <v>1059</v>
      </c>
      <c r="B506" s="358" t="s">
        <v>1110</v>
      </c>
      <c r="C506" s="359" t="s">
        <v>1111</v>
      </c>
      <c r="D506" s="360">
        <v>1054009.3999999999</v>
      </c>
      <c r="E506" s="361">
        <v>60</v>
      </c>
      <c r="F506" s="362">
        <v>43056</v>
      </c>
      <c r="G506" s="363">
        <v>43115</v>
      </c>
      <c r="H506" s="364">
        <v>5.2999999999999999E-2</v>
      </c>
      <c r="I506" s="365">
        <v>0.06</v>
      </c>
      <c r="J506" s="366"/>
      <c r="K506" s="367" t="s">
        <v>1095</v>
      </c>
      <c r="L506" s="368"/>
    </row>
    <row r="507" spans="1:12" s="157" customFormat="1" ht="105" x14ac:dyDescent="0.25">
      <c r="A507" s="239" t="s">
        <v>1060</v>
      </c>
      <c r="B507" s="358" t="s">
        <v>1112</v>
      </c>
      <c r="C507" s="359" t="s">
        <v>1113</v>
      </c>
      <c r="D507" s="360">
        <v>1253626.3400000001</v>
      </c>
      <c r="E507" s="361">
        <v>60</v>
      </c>
      <c r="F507" s="362">
        <v>43052</v>
      </c>
      <c r="G507" s="363">
        <v>43111</v>
      </c>
      <c r="H507" s="364">
        <v>0</v>
      </c>
      <c r="I507" s="365">
        <v>0.16</v>
      </c>
      <c r="J507" s="366"/>
      <c r="K507" s="367" t="s">
        <v>1095</v>
      </c>
      <c r="L507" s="368"/>
    </row>
    <row r="508" spans="1:12" s="157" customFormat="1" ht="45" x14ac:dyDescent="0.25">
      <c r="A508" s="239" t="s">
        <v>1061</v>
      </c>
      <c r="B508" s="358" t="s">
        <v>1114</v>
      </c>
      <c r="C508" s="359" t="s">
        <v>1115</v>
      </c>
      <c r="D508" s="360">
        <v>856841.63</v>
      </c>
      <c r="E508" s="361">
        <v>45</v>
      </c>
      <c r="F508" s="362">
        <v>43042</v>
      </c>
      <c r="G508" s="363">
        <v>43086</v>
      </c>
      <c r="H508" s="364">
        <v>0.2944</v>
      </c>
      <c r="I508" s="365">
        <v>0.4531</v>
      </c>
      <c r="J508" s="366"/>
      <c r="K508" s="367" t="s">
        <v>1095</v>
      </c>
      <c r="L508" s="368"/>
    </row>
    <row r="509" spans="1:12" s="157" customFormat="1" ht="105" x14ac:dyDescent="0.25">
      <c r="A509" s="239" t="s">
        <v>1062</v>
      </c>
      <c r="B509" s="358" t="s">
        <v>1116</v>
      </c>
      <c r="C509" s="359" t="s">
        <v>1117</v>
      </c>
      <c r="D509" s="360">
        <v>350685.45</v>
      </c>
      <c r="E509" s="361">
        <v>60</v>
      </c>
      <c r="F509" s="362">
        <v>43056</v>
      </c>
      <c r="G509" s="363">
        <v>43115</v>
      </c>
      <c r="H509" s="364">
        <v>0.05</v>
      </c>
      <c r="I509" s="365">
        <v>0.1</v>
      </c>
      <c r="J509" s="366"/>
      <c r="K509" s="367" t="s">
        <v>1095</v>
      </c>
      <c r="L509" s="368"/>
    </row>
    <row r="510" spans="1:12" s="157" customFormat="1" ht="90" x14ac:dyDescent="0.25">
      <c r="A510" s="239" t="s">
        <v>1063</v>
      </c>
      <c r="B510" s="358" t="s">
        <v>1118</v>
      </c>
      <c r="C510" s="359" t="s">
        <v>1119</v>
      </c>
      <c r="D510" s="360">
        <v>389587.46</v>
      </c>
      <c r="E510" s="361">
        <v>30</v>
      </c>
      <c r="F510" s="362">
        <v>43042</v>
      </c>
      <c r="G510" s="363">
        <v>43071</v>
      </c>
      <c r="H510" s="364">
        <v>0.91310000000000002</v>
      </c>
      <c r="I510" s="365">
        <v>0.94159999999999999</v>
      </c>
      <c r="J510" s="366"/>
      <c r="K510" s="367" t="s">
        <v>1095</v>
      </c>
      <c r="L510" s="368"/>
    </row>
    <row r="511" spans="1:12" s="157" customFormat="1" ht="60" x14ac:dyDescent="0.25">
      <c r="A511" s="239" t="s">
        <v>1064</v>
      </c>
      <c r="B511" s="358" t="s">
        <v>1120</v>
      </c>
      <c r="C511" s="359" t="s">
        <v>1121</v>
      </c>
      <c r="D511" s="360">
        <v>294832.42</v>
      </c>
      <c r="E511" s="361">
        <v>30</v>
      </c>
      <c r="F511" s="362">
        <v>43049</v>
      </c>
      <c r="G511" s="363">
        <v>43078</v>
      </c>
      <c r="H511" s="364">
        <v>0.5</v>
      </c>
      <c r="I511" s="365">
        <v>1</v>
      </c>
      <c r="J511" s="366"/>
      <c r="K511" s="367" t="s">
        <v>1095</v>
      </c>
      <c r="L511" s="368"/>
    </row>
    <row r="512" spans="1:12" s="157" customFormat="1" ht="45" x14ac:dyDescent="0.25">
      <c r="A512" s="239" t="s">
        <v>1065</v>
      </c>
      <c r="B512" s="358" t="s">
        <v>1122</v>
      </c>
      <c r="C512" s="359" t="s">
        <v>1123</v>
      </c>
      <c r="D512" s="360">
        <v>414922.57</v>
      </c>
      <c r="E512" s="361">
        <v>45</v>
      </c>
      <c r="F512" s="362">
        <v>43054</v>
      </c>
      <c r="G512" s="363">
        <v>43098</v>
      </c>
      <c r="H512" s="364">
        <v>3.85E-2</v>
      </c>
      <c r="I512" s="365">
        <v>0.21160000000000001</v>
      </c>
      <c r="J512" s="366"/>
      <c r="K512" s="367" t="s">
        <v>1095</v>
      </c>
      <c r="L512" s="368"/>
    </row>
    <row r="513" spans="1:12" s="157" customFormat="1" ht="60" x14ac:dyDescent="0.25">
      <c r="A513" s="239" t="s">
        <v>1066</v>
      </c>
      <c r="B513" s="358" t="s">
        <v>1124</v>
      </c>
      <c r="C513" s="359" t="s">
        <v>1125</v>
      </c>
      <c r="D513" s="360">
        <v>838410.23</v>
      </c>
      <c r="E513" s="361">
        <v>45</v>
      </c>
      <c r="F513" s="362">
        <v>43054</v>
      </c>
      <c r="G513" s="363">
        <v>43098</v>
      </c>
      <c r="H513" s="364">
        <v>3.7999999999999999E-2</v>
      </c>
      <c r="I513" s="365">
        <v>0.25119999999999998</v>
      </c>
      <c r="J513" s="366"/>
      <c r="K513" s="367" t="s">
        <v>1095</v>
      </c>
      <c r="L513" s="368"/>
    </row>
    <row r="514" spans="1:12" s="157" customFormat="1" ht="75" x14ac:dyDescent="0.25">
      <c r="A514" s="239" t="s">
        <v>1067</v>
      </c>
      <c r="B514" s="358" t="s">
        <v>1126</v>
      </c>
      <c r="C514" s="359" t="s">
        <v>1127</v>
      </c>
      <c r="D514" s="360">
        <v>1245133.1200000001</v>
      </c>
      <c r="E514" s="361">
        <v>60</v>
      </c>
      <c r="F514" s="362">
        <v>43056</v>
      </c>
      <c r="G514" s="363">
        <v>43115</v>
      </c>
      <c r="H514" s="364">
        <v>0.04</v>
      </c>
      <c r="I514" s="365">
        <v>0.1</v>
      </c>
      <c r="J514" s="366"/>
      <c r="K514" s="367" t="s">
        <v>1095</v>
      </c>
      <c r="L514" s="368"/>
    </row>
    <row r="515" spans="1:12" s="157" customFormat="1" ht="45" x14ac:dyDescent="0.25">
      <c r="A515" s="239" t="s">
        <v>1068</v>
      </c>
      <c r="B515" s="358" t="s">
        <v>1128</v>
      </c>
      <c r="C515" s="359" t="s">
        <v>1106</v>
      </c>
      <c r="D515" s="360">
        <v>744925.48</v>
      </c>
      <c r="E515" s="361">
        <v>60</v>
      </c>
      <c r="F515" s="362">
        <v>43056</v>
      </c>
      <c r="G515" s="363">
        <v>43115</v>
      </c>
      <c r="H515" s="364">
        <v>9.1700000000000004E-2</v>
      </c>
      <c r="I515" s="365">
        <v>0.36</v>
      </c>
      <c r="J515" s="366"/>
      <c r="K515" s="367" t="s">
        <v>1095</v>
      </c>
      <c r="L515" s="368"/>
    </row>
    <row r="516" spans="1:12" s="157" customFormat="1" ht="45" x14ac:dyDescent="0.25">
      <c r="A516" s="239" t="s">
        <v>1069</v>
      </c>
      <c r="B516" s="358" t="s">
        <v>1129</v>
      </c>
      <c r="C516" s="359" t="s">
        <v>1130</v>
      </c>
      <c r="D516" s="360">
        <v>3227726.5175999999</v>
      </c>
      <c r="E516" s="361">
        <v>68</v>
      </c>
      <c r="F516" s="362">
        <v>43064</v>
      </c>
      <c r="G516" s="363">
        <v>43154</v>
      </c>
      <c r="H516" s="364">
        <v>0</v>
      </c>
      <c r="I516" s="365">
        <v>0.3</v>
      </c>
      <c r="J516" s="366"/>
      <c r="K516" s="367" t="s">
        <v>1095</v>
      </c>
      <c r="L516" s="368"/>
    </row>
    <row r="517" spans="1:12" s="157" customFormat="1" ht="105" x14ac:dyDescent="0.25">
      <c r="A517" s="239" t="s">
        <v>1070</v>
      </c>
      <c r="B517" s="358" t="s">
        <v>1131</v>
      </c>
      <c r="C517" s="359" t="s">
        <v>1132</v>
      </c>
      <c r="D517" s="360">
        <v>1592879.53</v>
      </c>
      <c r="E517" s="361">
        <v>60</v>
      </c>
      <c r="F517" s="362">
        <v>43056</v>
      </c>
      <c r="G517" s="363">
        <v>43115</v>
      </c>
      <c r="H517" s="364">
        <v>4.4999999999999998E-2</v>
      </c>
      <c r="I517" s="365">
        <v>0.05</v>
      </c>
      <c r="J517" s="366"/>
      <c r="K517" s="367" t="s">
        <v>1095</v>
      </c>
      <c r="L517" s="368"/>
    </row>
    <row r="518" spans="1:12" s="157" customFormat="1" ht="90" x14ac:dyDescent="0.25">
      <c r="A518" s="239" t="s">
        <v>1071</v>
      </c>
      <c r="B518" s="358" t="s">
        <v>1133</v>
      </c>
      <c r="C518" s="359" t="s">
        <v>1134</v>
      </c>
      <c r="D518" s="360">
        <v>2698826.33</v>
      </c>
      <c r="E518" s="361">
        <v>55</v>
      </c>
      <c r="F518" s="362"/>
      <c r="G518" s="363"/>
      <c r="H518" s="364"/>
      <c r="I518" s="365"/>
      <c r="J518" s="366"/>
      <c r="K518" s="367" t="s">
        <v>1095</v>
      </c>
      <c r="L518" s="368"/>
    </row>
    <row r="519" spans="1:12" s="157" customFormat="1" ht="45" x14ac:dyDescent="0.25">
      <c r="A519" s="239" t="s">
        <v>1072</v>
      </c>
      <c r="B519" s="358" t="s">
        <v>1135</v>
      </c>
      <c r="C519" s="359" t="s">
        <v>1136</v>
      </c>
      <c r="D519" s="360">
        <v>2404777.25</v>
      </c>
      <c r="E519" s="361">
        <v>55</v>
      </c>
      <c r="F519" s="362"/>
      <c r="G519" s="363"/>
      <c r="H519" s="364"/>
      <c r="I519" s="365"/>
      <c r="J519" s="366"/>
      <c r="K519" s="367" t="s">
        <v>1095</v>
      </c>
      <c r="L519" s="368"/>
    </row>
    <row r="520" spans="1:12" s="157" customFormat="1" ht="45" x14ac:dyDescent="0.25">
      <c r="A520" s="239" t="s">
        <v>1073</v>
      </c>
      <c r="B520" s="358" t="s">
        <v>1137</v>
      </c>
      <c r="C520" s="359" t="s">
        <v>1136</v>
      </c>
      <c r="D520" s="360">
        <v>3339057.84</v>
      </c>
      <c r="E520" s="361">
        <v>55</v>
      </c>
      <c r="F520" s="362"/>
      <c r="G520" s="363"/>
      <c r="H520" s="364"/>
      <c r="I520" s="365"/>
      <c r="J520" s="366"/>
      <c r="K520" s="367" t="s">
        <v>1095</v>
      </c>
      <c r="L520" s="368"/>
    </row>
    <row r="521" spans="1:12" s="157" customFormat="1" ht="45" x14ac:dyDescent="0.25">
      <c r="A521" s="239" t="s">
        <v>1074</v>
      </c>
      <c r="B521" s="358" t="s">
        <v>1138</v>
      </c>
      <c r="C521" s="359" t="s">
        <v>93</v>
      </c>
      <c r="D521" s="360">
        <v>2104481.58</v>
      </c>
      <c r="E521" s="361">
        <v>51</v>
      </c>
      <c r="F521" s="362"/>
      <c r="G521" s="363"/>
      <c r="H521" s="364"/>
      <c r="I521" s="365"/>
      <c r="J521" s="366"/>
      <c r="K521" s="367" t="s">
        <v>1095</v>
      </c>
      <c r="L521" s="368"/>
    </row>
    <row r="522" spans="1:12" s="157" customFormat="1" ht="45" x14ac:dyDescent="0.25">
      <c r="A522" s="239" t="s">
        <v>1075</v>
      </c>
      <c r="B522" s="358" t="s">
        <v>1139</v>
      </c>
      <c r="C522" s="359" t="s">
        <v>1140</v>
      </c>
      <c r="D522" s="360">
        <v>1457593.37</v>
      </c>
      <c r="E522" s="361">
        <v>45</v>
      </c>
      <c r="F522" s="362"/>
      <c r="G522" s="363"/>
      <c r="H522" s="364"/>
      <c r="I522" s="365"/>
      <c r="J522" s="366"/>
      <c r="K522" s="367" t="s">
        <v>1095</v>
      </c>
      <c r="L522" s="368"/>
    </row>
    <row r="523" spans="1:12" s="157" customFormat="1" ht="45" x14ac:dyDescent="0.25">
      <c r="A523" s="239" t="s">
        <v>1076</v>
      </c>
      <c r="B523" s="358" t="s">
        <v>1141</v>
      </c>
      <c r="C523" s="359" t="s">
        <v>159</v>
      </c>
      <c r="D523" s="360"/>
      <c r="E523" s="361">
        <v>27</v>
      </c>
      <c r="F523" s="362"/>
      <c r="G523" s="363"/>
      <c r="H523" s="364"/>
      <c r="I523" s="365"/>
      <c r="J523" s="366"/>
      <c r="K523" s="367" t="s">
        <v>1095</v>
      </c>
      <c r="L523" s="368"/>
    </row>
    <row r="524" spans="1:12" s="157" customFormat="1" ht="30" x14ac:dyDescent="0.25">
      <c r="A524" s="239" t="s">
        <v>1077</v>
      </c>
      <c r="B524" s="358" t="s">
        <v>1142</v>
      </c>
      <c r="C524" s="359" t="s">
        <v>159</v>
      </c>
      <c r="D524" s="360"/>
      <c r="E524" s="361">
        <v>30</v>
      </c>
      <c r="F524" s="362"/>
      <c r="G524" s="363"/>
      <c r="H524" s="364"/>
      <c r="I524" s="365"/>
      <c r="J524" s="366"/>
      <c r="K524" s="367" t="s">
        <v>1095</v>
      </c>
      <c r="L524" s="368"/>
    </row>
    <row r="525" spans="1:12" s="157" customFormat="1" ht="30" x14ac:dyDescent="0.25">
      <c r="A525" s="239" t="s">
        <v>1078</v>
      </c>
      <c r="B525" s="212" t="s">
        <v>1143</v>
      </c>
      <c r="C525" s="216" t="s">
        <v>159</v>
      </c>
      <c r="D525" s="220"/>
      <c r="E525" s="224">
        <v>30</v>
      </c>
      <c r="F525" s="228"/>
      <c r="G525" s="232"/>
      <c r="H525" s="235"/>
      <c r="I525" s="240"/>
      <c r="J525" s="263"/>
      <c r="K525" s="197" t="s">
        <v>1095</v>
      </c>
      <c r="L525" s="119"/>
    </row>
    <row r="526" spans="1:12" x14ac:dyDescent="0.25">
      <c r="A526" s="23"/>
      <c r="B526" s="24"/>
      <c r="C526" s="24"/>
      <c r="D526" s="24"/>
      <c r="E526" s="24"/>
      <c r="F526" s="24"/>
      <c r="G526" s="24"/>
      <c r="H526" s="24"/>
      <c r="I526" s="24"/>
      <c r="J526" s="255"/>
      <c r="K526" s="24"/>
      <c r="L526" s="23"/>
    </row>
    <row r="527" spans="1:12" ht="20.100000000000001" customHeight="1" thickBot="1" x14ac:dyDescent="0.35">
      <c r="A527" s="189"/>
      <c r="B527" s="189"/>
      <c r="C527" s="40" t="s">
        <v>18</v>
      </c>
      <c r="D527" s="268" t="s">
        <v>362</v>
      </c>
      <c r="E527" s="40"/>
      <c r="F527" s="40"/>
      <c r="G527" s="40"/>
      <c r="H527" s="40"/>
      <c r="I527" s="40"/>
      <c r="J527" s="253"/>
      <c r="K527" s="40"/>
      <c r="L527" s="40"/>
    </row>
    <row r="528" spans="1:12" ht="15.75" thickTop="1" x14ac:dyDescent="0.25">
      <c r="A528" s="190"/>
      <c r="B528" s="190"/>
      <c r="C528" s="40" t="s">
        <v>22</v>
      </c>
      <c r="D528" s="285"/>
      <c r="E528" s="40"/>
      <c r="F528" s="40"/>
      <c r="G528" s="40"/>
      <c r="H528" s="40"/>
      <c r="I528" s="40"/>
      <c r="J528" s="253"/>
      <c r="K528" s="40"/>
      <c r="L528" s="40"/>
    </row>
    <row r="529" spans="1:12" x14ac:dyDescent="0.25">
      <c r="A529" s="13"/>
      <c r="B529" s="13"/>
      <c r="C529" s="40" t="s">
        <v>773</v>
      </c>
      <c r="D529" s="267">
        <f>SUM(D531:D533)</f>
        <v>0</v>
      </c>
      <c r="E529" s="40"/>
      <c r="F529" s="40"/>
      <c r="G529" s="40"/>
      <c r="H529" s="40"/>
      <c r="I529" s="40"/>
      <c r="J529" s="253"/>
      <c r="K529" s="40"/>
      <c r="L529" s="40"/>
    </row>
    <row r="530" spans="1:12" x14ac:dyDescent="0.25">
      <c r="A530" s="156"/>
      <c r="B530" s="156"/>
      <c r="C530" s="39"/>
      <c r="D530" s="39"/>
      <c r="E530" s="39"/>
      <c r="F530" s="39"/>
      <c r="G530" s="39"/>
      <c r="H530" s="39"/>
      <c r="I530" s="39"/>
      <c r="J530" s="254"/>
      <c r="K530" s="39"/>
      <c r="L530" s="39"/>
    </row>
    <row r="531" spans="1:12" hidden="1" x14ac:dyDescent="0.25">
      <c r="A531" s="191"/>
      <c r="B531" s="192"/>
      <c r="C531" s="182"/>
      <c r="D531" s="182"/>
      <c r="E531" s="182"/>
      <c r="F531" s="182"/>
      <c r="G531" s="182"/>
      <c r="H531" s="182"/>
      <c r="I531" s="182"/>
      <c r="J531" s="221"/>
      <c r="K531" s="182"/>
      <c r="L531" s="114"/>
    </row>
    <row r="532" spans="1:12" hidden="1" x14ac:dyDescent="0.25">
      <c r="A532" s="193"/>
      <c r="B532" s="194"/>
      <c r="C532" s="166"/>
      <c r="D532" s="166"/>
      <c r="E532" s="166"/>
      <c r="F532" s="166"/>
      <c r="G532" s="166"/>
      <c r="H532" s="166"/>
      <c r="I532" s="166"/>
      <c r="J532" s="223"/>
      <c r="K532" s="166"/>
      <c r="L532" s="116"/>
    </row>
    <row r="533" spans="1:12" hidden="1" x14ac:dyDescent="0.25">
      <c r="A533" s="195"/>
      <c r="B533" s="196"/>
      <c r="C533" s="197"/>
      <c r="D533" s="197"/>
      <c r="E533" s="197"/>
      <c r="F533" s="197"/>
      <c r="G533" s="197"/>
      <c r="H533" s="197"/>
      <c r="I533" s="197"/>
      <c r="J533" s="224"/>
      <c r="K533" s="197"/>
      <c r="L533" s="119"/>
    </row>
    <row r="534" spans="1:12" x14ac:dyDescent="0.25">
      <c r="A534" s="23"/>
      <c r="B534" s="24"/>
      <c r="C534" s="24"/>
      <c r="D534" s="24"/>
      <c r="E534" s="24"/>
      <c r="F534" s="24"/>
      <c r="G534" s="24"/>
      <c r="H534" s="24"/>
      <c r="I534" s="24"/>
      <c r="J534" s="255"/>
      <c r="K534" s="24"/>
      <c r="L534" s="23"/>
    </row>
    <row r="535" spans="1:12" ht="20.100000000000001" customHeight="1" thickBot="1" x14ac:dyDescent="0.3">
      <c r="A535" s="189"/>
      <c r="B535" s="189"/>
      <c r="C535" s="41" t="s">
        <v>18</v>
      </c>
      <c r="D535" s="265" t="s">
        <v>19</v>
      </c>
      <c r="E535" s="41"/>
      <c r="F535" s="41"/>
      <c r="G535" s="41"/>
      <c r="H535" s="41"/>
      <c r="I535" s="41"/>
      <c r="J535" s="253"/>
      <c r="K535" s="41"/>
      <c r="L535" s="40"/>
    </row>
    <row r="536" spans="1:12" ht="15.75" thickTop="1" x14ac:dyDescent="0.25">
      <c r="A536" s="190"/>
      <c r="B536" s="190"/>
      <c r="C536" s="41" t="s">
        <v>22</v>
      </c>
      <c r="D536" s="284" t="s">
        <v>888</v>
      </c>
      <c r="E536" s="284"/>
      <c r="F536" s="41"/>
      <c r="G536" s="41"/>
      <c r="H536" s="41"/>
      <c r="I536" s="41"/>
      <c r="J536" s="253"/>
      <c r="K536" s="41"/>
      <c r="L536" s="40"/>
    </row>
    <row r="537" spans="1:12" x14ac:dyDescent="0.25">
      <c r="A537" s="13"/>
      <c r="B537" s="13"/>
      <c r="C537" s="40" t="s">
        <v>773</v>
      </c>
      <c r="D537" s="266">
        <f>SUM(D539)</f>
        <v>11251940.039999999</v>
      </c>
      <c r="E537" s="41"/>
      <c r="F537" s="41"/>
      <c r="G537" s="41"/>
      <c r="H537" s="41"/>
      <c r="I537" s="41"/>
      <c r="J537" s="253"/>
      <c r="K537" s="41"/>
      <c r="L537" s="40"/>
    </row>
    <row r="538" spans="1:12" x14ac:dyDescent="0.25">
      <c r="A538" s="23"/>
      <c r="B538" s="24"/>
      <c r="C538" s="24"/>
      <c r="D538" s="24"/>
      <c r="E538" s="24"/>
      <c r="F538" s="24"/>
      <c r="G538" s="24"/>
      <c r="H538" s="24"/>
      <c r="I538" s="24"/>
      <c r="J538" s="255"/>
      <c r="K538" s="24"/>
      <c r="L538" s="23"/>
    </row>
    <row r="539" spans="1:12" ht="75" hidden="1" x14ac:dyDescent="0.25">
      <c r="A539" s="33" t="s">
        <v>750</v>
      </c>
      <c r="B539" s="34" t="s">
        <v>17</v>
      </c>
      <c r="C539" s="37" t="s">
        <v>15</v>
      </c>
      <c r="D539" s="16">
        <v>11251940.039999999</v>
      </c>
      <c r="E539" s="35">
        <v>180</v>
      </c>
      <c r="F539" s="17"/>
      <c r="G539" s="17"/>
      <c r="H539" s="35"/>
      <c r="I539" s="35"/>
      <c r="J539" s="36" t="s">
        <v>758</v>
      </c>
      <c r="K539" s="37" t="s">
        <v>768</v>
      </c>
      <c r="L539" s="38" t="s">
        <v>16</v>
      </c>
    </row>
    <row r="540" spans="1:12" x14ac:dyDescent="0.25">
      <c r="J540" s="3"/>
    </row>
  </sheetData>
  <autoFilter ref="C8:K540">
    <filterColumn colId="5" showButton="0"/>
  </autoFilter>
  <mergeCells count="28">
    <mergeCell ref="C182:C184"/>
    <mergeCell ref="D182:D184"/>
    <mergeCell ref="E182:E184"/>
    <mergeCell ref="F182:F184"/>
    <mergeCell ref="G182:G184"/>
    <mergeCell ref="D164:D167"/>
    <mergeCell ref="E164:E167"/>
    <mergeCell ref="F164:F167"/>
    <mergeCell ref="G164:G167"/>
    <mergeCell ref="C172:C174"/>
    <mergeCell ref="D172:D174"/>
    <mergeCell ref="E172:E174"/>
    <mergeCell ref="F172:F174"/>
    <mergeCell ref="G172:G174"/>
    <mergeCell ref="C4:L5"/>
    <mergeCell ref="K8:K9"/>
    <mergeCell ref="A1:B1"/>
    <mergeCell ref="C2:L2"/>
    <mergeCell ref="A8:A9"/>
    <mergeCell ref="B8:B9"/>
    <mergeCell ref="C8:C9"/>
    <mergeCell ref="D8:D9"/>
    <mergeCell ref="E8:E9"/>
    <mergeCell ref="F8:F9"/>
    <mergeCell ref="G8:G9"/>
    <mergeCell ref="H8:I8"/>
    <mergeCell ref="J8:J9"/>
    <mergeCell ref="L8:L9"/>
  </mergeCells>
  <pageMargins left="0.70866141732283472" right="0.70866141732283472" top="0.74803149606299213" bottom="0.74803149606299213" header="0.31496062992125984" footer="0.31496062992125984"/>
  <pageSetup scale="50" orientation="landscape" r:id="rId1"/>
  <headerFooter>
    <oddFooter>&amp;C&amp;"Arial,Normal"&amp;12&amp;P de &amp;N&amp;R&amp;"Arial,Normal"&amp;12&amp;D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ariel.macias</dc:creator>
  <cp:lastModifiedBy>guadalupe.macias</cp:lastModifiedBy>
  <cp:lastPrinted>2017-10-24T15:19:58Z</cp:lastPrinted>
  <dcterms:created xsi:type="dcterms:W3CDTF">2017-05-25T17:08:49Z</dcterms:created>
  <dcterms:modified xsi:type="dcterms:W3CDTF">2017-11-30T14:53:29Z</dcterms:modified>
</cp:coreProperties>
</file>